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00" windowHeight="8655" firstSheet="14"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<sst xmlns="http://schemas.openxmlformats.org/spreadsheetml/2006/main" count="1554" uniqueCount="538">
  <si>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</si>
  <si>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</si>
  <si>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</si>
  <si>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</si>
  <si>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</si>
  <si>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</si>
  <si>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</si>
  <si>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</si>
  <si>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</si>
  <si>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</si>
  <si>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</si>
  <si>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</si>
  <si>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</si>
  <si>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</si>
  <si>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</si>
  <si>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</si>
  <si>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</si>
  <si>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</si>
  <si>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</si>
  <si>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</si>
  <si>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</si>
  <si>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</si>
  <si>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</si>
  <si>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</si>
  <si>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</si>
  <si>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</si>
  <si>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</si>
  <si>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</si>
  <si>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</si>
  <si>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</si>
  <si>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</si>
  <si>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</si>
  <si>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</si>
  <si>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</si>
  <si>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</si>
  <si>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</si>
  <si>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</si>
  <si>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</si>
  <si>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</si>
  <si>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</si>
  <si>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</si>
  <si>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</si>
  <si>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</si>
  <si>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</si>
  <si>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</si>
  <si>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105055</t>
  </si>
  <si>
    <t>云南特殊教育职业学院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</si>
  <si>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</si>
  <si>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</si>
  <si>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</si>
  <si>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</si>
  <si>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</si>
  <si>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</si>
  <si>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</si>
  <si>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</si>
  <si>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</si>
  <si>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</si>
  <si>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</si>
  <si>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</si>
  <si>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</si>
  <si>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205</t>
  </si>
  <si>
    <t>教育支出</t>
  </si>
  <si>
    <t>20503</t>
  </si>
  <si>
    <t>职业教育</t>
  </si>
  <si>
    <t>2050302</t>
  </si>
  <si>
    <t>中等职业教育</t>
  </si>
  <si>
    <t>2050305</t>
  </si>
  <si>
    <t>高等职业教育</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</si>
  <si>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</si>
  <si>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</si>
  <si>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</si>
  <si>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</si>
  <si>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</si>
  <si>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</si>
  <si>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</si>
  <si>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</si>
  <si>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</si>
  <si>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</si>
  <si>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</si>
  <si>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</si>
  <si>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20811</t>
  </si>
  <si>
    <t>残疾人事业</t>
  </si>
  <si>
    <t>2081104</t>
  </si>
  <si>
    <t>残疾人康复</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</si>
  <si>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</si>
  <si>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</si>
  <si>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</si>
  <si>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</si>
  <si>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</si>
  <si>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</si>
  <si>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</si>
  <si>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</si>
  <si>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</si>
  <si>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</si>
  <si>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</si>
  <si>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</si>
  <si>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</si>
  <si>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</si>
  <si>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</si>
  <si>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</si>
  <si>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</si>
  <si>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</si>
  <si>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</si>
  <si>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</si>
  <si>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</si>
  <si>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</si>
  <si>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</si>
  <si>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</si>
  <si>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</si>
  <si>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</si>
  <si>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</si>
  <si>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</si>
  <si>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</si>
  <si>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</si>
  <si>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</si>
  <si>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</si>
  <si>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</si>
  <si>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</si>
  <si>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</si>
  <si>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</si>
  <si>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</si>
  <si>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</si>
  <si>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</si>
  <si>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</si>
  <si>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</si>
  <si>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</si>
  <si>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</si>
  <si>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</si>
  <si>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</si>
  <si>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</si>
  <si>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</si>
  <si>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</si>
  <si>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</si>
  <si>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</si>
  <si>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</si>
  <si>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</si>
  <si>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</si>
  <si>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</si>
  <si>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</si>
  <si>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</si>
  <si>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</si>
  <si>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</si>
  <si>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</si>
  <si>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</si>
  <si>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</si>
  <si>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</si>
  <si>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</si>
  <si>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</si>
  <si>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</si>
  <si>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</si>
  <si>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</si>
  <si>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</si>
  <si>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</si>
  <si>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</si>
  <si>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</si>
  <si>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530000210000000025422</t>
  </si>
  <si>
    <t>事业人员支出工资</t>
  </si>
  <si>
    <t>30101</t>
  </si>
  <si>
    <t>基本工资</t>
  </si>
  <si>
    <t>30102</t>
  </si>
  <si>
    <t>津贴补贴</t>
  </si>
  <si>
    <t>30103</t>
  </si>
  <si>
    <t>奖金</t>
  </si>
  <si>
    <t>30107</t>
  </si>
  <si>
    <t>绩效工资</t>
  </si>
  <si>
    <t>530000210000000025423</t>
  </si>
  <si>
    <t>社会保障缴费</t>
  </si>
  <si>
    <t>30108</t>
  </si>
  <si>
    <t>机关事业单位基本养老保险缴费</t>
  </si>
  <si>
    <t>30112</t>
  </si>
  <si>
    <t>其他社会保障缴费</t>
  </si>
  <si>
    <t>30110</t>
  </si>
  <si>
    <t>职工基本医疗保险缴费</t>
  </si>
  <si>
    <t>30111</t>
  </si>
  <si>
    <t>公务员医疗补助缴费</t>
  </si>
  <si>
    <t>530000210000000025425</t>
  </si>
  <si>
    <t>社会保障缴费（职业年金单位缴费）</t>
  </si>
  <si>
    <t>30109</t>
  </si>
  <si>
    <t>职业年金缴费</t>
  </si>
  <si>
    <t>530000210000000025426</t>
  </si>
  <si>
    <t>30113</t>
  </si>
  <si>
    <t>530000210000000025427</t>
  </si>
  <si>
    <t>对个人和家庭的补助</t>
  </si>
  <si>
    <t>30399</t>
  </si>
  <si>
    <t>其他对个人和家庭的补助</t>
  </si>
  <si>
    <t>530000210000000025429</t>
  </si>
  <si>
    <t>公车购置及运维费</t>
  </si>
  <si>
    <t>30231</t>
  </si>
  <si>
    <t>公务用车运行维护费</t>
  </si>
  <si>
    <t>530000210000000025431</t>
  </si>
  <si>
    <t>30217</t>
  </si>
  <si>
    <t>530000210000000025433</t>
  </si>
  <si>
    <t>工会经费</t>
  </si>
  <si>
    <t>30228</t>
  </si>
  <si>
    <t>530000210000000025435</t>
  </si>
  <si>
    <t>一般公用经费</t>
  </si>
  <si>
    <t>30201</t>
  </si>
  <si>
    <t>办公费</t>
  </si>
  <si>
    <t>30202</t>
  </si>
  <si>
    <t>印刷费</t>
  </si>
  <si>
    <t>30205</t>
  </si>
  <si>
    <t>水费</t>
  </si>
  <si>
    <t>30206</t>
  </si>
  <si>
    <t>电费</t>
  </si>
  <si>
    <t>30209</t>
  </si>
  <si>
    <t>物业管理费</t>
  </si>
  <si>
    <t>30214</t>
  </si>
  <si>
    <t>租赁费</t>
  </si>
  <si>
    <t>30226</t>
  </si>
  <si>
    <t>劳务费</t>
  </si>
  <si>
    <t>30227</t>
  </si>
  <si>
    <t>委托业务费</t>
  </si>
  <si>
    <t>30229</t>
  </si>
  <si>
    <t>福利费</t>
  </si>
  <si>
    <t>30239</t>
  </si>
  <si>
    <t>其他交通费用</t>
  </si>
  <si>
    <t>30299</t>
  </si>
  <si>
    <t>其他商品和服务支出</t>
  </si>
  <si>
    <t>31003</t>
  </si>
  <si>
    <t>专用设备购置</t>
  </si>
  <si>
    <t>530000231100001071294</t>
  </si>
  <si>
    <t>其他人员支出</t>
  </si>
  <si>
    <t>30199</t>
  </si>
  <si>
    <t>其他工资福利支出</t>
  </si>
  <si>
    <t>预算05-1表</t>
  </si>
  <si>
    <t>2025年部门项目支出预算表</t>
  </si>
  <si>
    <t>项目分类</t>
  </si>
  <si>
    <t>项目单位</t>
  </si>
  <si>
    <t>本年拨款</t>
  </si>
  <si>
    <t>其中：本次下达</t>
  </si>
  <si>
    <t>2024年教育高质量三年行动计划（高校毕业生就业创业）省级专项资金</t>
  </si>
  <si>
    <t>事业发展类</t>
  </si>
  <si>
    <t>530000241100003097093</t>
  </si>
  <si>
    <t>30211</t>
  </si>
  <si>
    <t>差旅费</t>
  </si>
  <si>
    <t>30216</t>
  </si>
  <si>
    <t>培训费</t>
  </si>
  <si>
    <t>2024年现代职业教育质量提升计划专项资金</t>
  </si>
  <si>
    <t>530000241100003009104</t>
  </si>
  <si>
    <t>31001</t>
  </si>
  <si>
    <t>房屋建筑物购建</t>
  </si>
  <si>
    <t>2024年学生资助补助（中央）资金</t>
  </si>
  <si>
    <t>民生类</t>
  </si>
  <si>
    <t>530000241100002460869</t>
  </si>
  <si>
    <t>30308</t>
  </si>
  <si>
    <t>助学金</t>
  </si>
  <si>
    <t>残疾学生矫治手术及辅助器具配发补助资金</t>
  </si>
  <si>
    <t>530000200000000000313</t>
  </si>
  <si>
    <t>30218</t>
  </si>
  <si>
    <t>专用材料费</t>
  </si>
  <si>
    <t>30307</t>
  </si>
  <si>
    <t>医疗费补助</t>
  </si>
  <si>
    <t>高等职业教育生均省级专项资金</t>
  </si>
  <si>
    <t>530000231100001888695</t>
  </si>
  <si>
    <t>30213</t>
  </si>
  <si>
    <t>维修（护）费</t>
  </si>
  <si>
    <t>31007</t>
  </si>
  <si>
    <t>信息网络及软件购置更新</t>
  </si>
  <si>
    <t>省华夏中专办学缺口资金补助经费</t>
  </si>
  <si>
    <t>530000200000000003943</t>
  </si>
  <si>
    <t>30207</t>
  </si>
  <si>
    <t>邮电费</t>
  </si>
  <si>
    <t>31002</t>
  </si>
  <si>
    <t>办公设备购置</t>
  </si>
  <si>
    <t>31022</t>
  </si>
  <si>
    <t>无形资产购置</t>
  </si>
  <si>
    <t>31099</t>
  </si>
  <si>
    <t>其他资本性支出</t>
  </si>
  <si>
    <t>省级银龄教师补助资金</t>
  </si>
  <si>
    <t>530000241100003280097</t>
  </si>
  <si>
    <t>省教育厅牵头云南省人才发展专项资金</t>
  </si>
  <si>
    <t>530000241100002979457</t>
  </si>
  <si>
    <t>现代职业教育质量提升计划资金</t>
  </si>
  <si>
    <t>530000241100003273219</t>
  </si>
  <si>
    <t>学生资助省级专项资金</t>
  </si>
  <si>
    <t>530000241100003004291</t>
  </si>
  <si>
    <t>云南特殊教育职业学院教育收费成本专项资金</t>
  </si>
  <si>
    <t>专项业务类</t>
  </si>
  <si>
    <t>530000210000000024717</t>
  </si>
  <si>
    <t>30240</t>
  </si>
  <si>
    <t>税金及附加费用</t>
  </si>
  <si>
    <t>云南特殊教育职业学院事业发展专项资金</t>
  </si>
  <si>
    <t>530000231100001066593</t>
  </si>
  <si>
    <t>职业教育专项资金</t>
  </si>
  <si>
    <t>530000241100003253343</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</si>
  <si>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</si>
  <si>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</si>
  <si>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</si>
  <si>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</si>
  <si>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</si>
  <si>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</si>
  <si>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</si>
  <si>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</si>
  <si>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</si>
  <si>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</si>
  <si>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</si>
  <si>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</si>
  <si>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1、完成云南特殊教育职业学院5个专业共建。2、完成教职工体检。3、完成与联通合作办学场地租赁服务项目。4、完成乡村振兴学院项目建设。5、退还质保金。6、完成行李、校服、床垫采购。</t>
  </si>
  <si>
    <t>产出指标</t>
  </si>
  <si>
    <t>数量指标</t>
  </si>
  <si>
    <t>完成专业共建</t>
  </si>
  <si>
    <t>&gt;=</t>
  </si>
  <si>
    <t>个/套</t>
  </si>
  <si>
    <t>定量指标</t>
  </si>
  <si>
    <t>反映完成专业共建情况。</t>
  </si>
  <si>
    <t>完成乡村振兴学院项目</t>
  </si>
  <si>
    <t>=</t>
  </si>
  <si>
    <t>1.00</t>
  </si>
  <si>
    <t>反映完成乡村振兴学校建设情况。</t>
  </si>
  <si>
    <t>联通校企合作办学场地租赁</t>
  </si>
  <si>
    <t>个/亩</t>
  </si>
  <si>
    <t>反映校企合作办学场地租赁情况。</t>
  </si>
  <si>
    <t>完成教职工体检数量</t>
  </si>
  <si>
    <t>145</t>
  </si>
  <si>
    <t>人</t>
  </si>
  <si>
    <t>反映教职工体检数量情况。</t>
  </si>
  <si>
    <t>时效指标</t>
  </si>
  <si>
    <t>资金使用完成率</t>
  </si>
  <si>
    <t>100</t>
  </si>
  <si>
    <t>%</t>
  </si>
  <si>
    <t>反映实际签订的合同、维修的数量、金额等情况。</t>
  </si>
  <si>
    <t>效益指标</t>
  </si>
  <si>
    <t>社会效益</t>
  </si>
  <si>
    <t>高等职业教育水平</t>
  </si>
  <si>
    <t>大幅提高</t>
  </si>
  <si>
    <t>定性指标</t>
  </si>
  <si>
    <t>反映职业教育水平提升情况。</t>
  </si>
  <si>
    <t>满意度指标</t>
  </si>
  <si>
    <t>服务对象满意度</t>
  </si>
  <si>
    <t>师生满意度</t>
  </si>
  <si>
    <t>95</t>
  </si>
  <si>
    <t>反映教师和学生满意度情况。</t>
  </si>
  <si>
    <t>1、组织手语培训1期。
2、满足约100名特殊教育学校教师、残联系统及社会考生的培训考试任务。
3、提高参训学员满意度，达到参试人数的98%以上。
4、缴纳单位企业所得税、印花税等。</t>
  </si>
  <si>
    <t>考试场次</t>
  </si>
  <si>
    <t>次</t>
  </si>
  <si>
    <t>反映残联系统干部、特殊教育学校教师手语培训情况。</t>
  </si>
  <si>
    <t>参加考试人数</t>
  </si>
  <si>
    <t>人次</t>
  </si>
  <si>
    <t>反映残联系统干部、特殊教育学校教师参加考试情况。</t>
  </si>
  <si>
    <t>质量指标</t>
  </si>
  <si>
    <t>培训人员合格率</t>
  </si>
  <si>
    <t>98</t>
  </si>
  <si>
    <t>反映培训考试合格的数量占总培训人数的百分比情况。</t>
  </si>
  <si>
    <t>培训出勤率</t>
  </si>
  <si>
    <t>反映手语培训培训中参训人员的出勤情况。</t>
  </si>
  <si>
    <t>成本指标</t>
  </si>
  <si>
    <t>经济成本指标</t>
  </si>
  <si>
    <t>580</t>
  </si>
  <si>
    <t>元/人</t>
  </si>
  <si>
    <t>反映手语培训中除师资费以外的人均培训费控制情况。</t>
  </si>
  <si>
    <t>社会成本指标</t>
  </si>
  <si>
    <t>6875</t>
  </si>
  <si>
    <t>反映手语培训中平均师资费用控制情况。</t>
  </si>
  <si>
    <t>经济效益</t>
  </si>
  <si>
    <t>服务残疾人事业发展</t>
  </si>
  <si>
    <t>有效促进</t>
  </si>
  <si>
    <t>有效促进残疾人事业发展</t>
  </si>
  <si>
    <t>考生满意度</t>
  </si>
  <si>
    <t>反映各考试项目服务学生满意度。</t>
  </si>
  <si>
    <t>残疾人康复是一项长期工作，2025年至少为听力障碍学生配发助听器和辅助器具20件、为肢体残疾学生安排矫治4台手术。矫治手术及假肢的配发覆盖范围为全校肢体残疾学生；助听器的配发主要范围是在校的听力障碍学生，其中以2025年新入学新生为主。残疾人矫治手术和残疾人用品用具的发放是民生工程的重要组成部分，也是特教学校为残疾学生服务的重要一环。</t>
  </si>
  <si>
    <t>矫治手术</t>
  </si>
  <si>
    <t>台</t>
  </si>
  <si>
    <t>反映为肢体残疾学生安排矫治手术台数的情况。</t>
  </si>
  <si>
    <t>辅助器具配发</t>
  </si>
  <si>
    <t>20</t>
  </si>
  <si>
    <t>件</t>
  </si>
  <si>
    <t>反映为聋哑学生发放助听器数量的情况。</t>
  </si>
  <si>
    <t>康复工作完成时效</t>
  </si>
  <si>
    <t>11月30日前完成</t>
  </si>
  <si>
    <t>反映为肢体残疾学生安排矫治手术何发放助听器时间的情况。</t>
  </si>
  <si>
    <t>残疾学生生活能力</t>
  </si>
  <si>
    <t>显著提高</t>
  </si>
  <si>
    <t>分</t>
  </si>
  <si>
    <t>反映肢体聋哑残疾学生生活能力提高的情况。</t>
  </si>
  <si>
    <t>学生满意度</t>
  </si>
  <si>
    <t>90</t>
  </si>
  <si>
    <t>反映肢体残疾和聋哑学生对学校该项目实施的满意度。</t>
  </si>
  <si>
    <t>2025年申请“省华夏中专办学缺口资金补助经费”770万元用于弥补学院运转中的资金缺口，保证学校能及时支付水电、物业管理费等，保障学院能正常运转。招生任务:2025年招生学生1700人以上，已覆盖云南省16个地州适龄残疾学生和培养服务残疾人事业的工作的适龄学生。教学任务:2025年在校学生培养人数3700人以上，完成培养德、智、体、美、劳合格学生，使残疾学生提高学历， 奠定今后就业生存基础和培养服务残疾人事业的工作的适龄学生.学生就业任务:2025年推荐残疾学生就业人数120人以上，高职学生98%就业，实现残疾学生自身生存能力，达到就业，减轻社会负担.后勤服务任务:正常运行达95%以上,（1）水电管理。维护学校供水供电的正常运转，保证水电费的及时回收，一般维修24小时内响应，紧急抢修，随叫随到；加强巡查和管理，及时排除水电隐患；督促节水节电，节能减排；加强安全用电教育，严防水电安全事故的发生；（2）加强房屋管理，定期对学生宿舍、教室、水电线路及设施、课桌椅、床铺以及房屋等设施进行全面的检查及维修，确保其正常运转；（3）认真做好校园的绿化、保洁工作。保持清洁卫生，垃圾清运及时；绿化美化校园环境，保持校园整洁干净。未足额支付公用经费导致学院不能正常运转，而导致教职工上访人数、未足额发放工资导致上访人数0人，了解学校基本运转、运营维护动态,定期对教职工给予关心，解决教职工在日常办公中如学校基础运营中无法保障等造成的困难,对发放工资问题，听取教职工意见和建议,梳理结果返馈给校领导。及时支付水电、物业管理费、保障学校正常运转，让教职工能安心上班，学生能安心上课。</t>
  </si>
  <si>
    <t>保障在校学生培养人数</t>
  </si>
  <si>
    <t>3700</t>
  </si>
  <si>
    <t>反映在校学生培养数量和质量情况，使残疾学生提高学历和培养服务残疾人事业的工作的适龄学生。</t>
  </si>
  <si>
    <t>年度招生新生人数</t>
  </si>
  <si>
    <t>1500</t>
  </si>
  <si>
    <t>反映2024年招生情况和覆盖区域情况，适龄残疾学生和培养服务残疾人事业的工作的适龄学生。</t>
  </si>
  <si>
    <t>保障物业管理面积</t>
  </si>
  <si>
    <t>&gt;</t>
  </si>
  <si>
    <t>30000</t>
  </si>
  <si>
    <t>平方米</t>
  </si>
  <si>
    <t>反映公用经费保障部门（单位）实际物业管理面积。物业管理的面积数包括工作人员办公室面积、单位负责管理的公共物业面积、电梯及办公设备等。</t>
  </si>
  <si>
    <t>保障设备、设施正常运转比率</t>
  </si>
  <si>
    <t>80</t>
  </si>
  <si>
    <t>反映学校设施、设备正常运转情况。包括学校能及时对学生宿舍、教室、水电线路及设施、课桌椅、床铺以及房屋等设施进行全面的检查及维修，确保其正常运转</t>
  </si>
  <si>
    <t>保障学校设备更新比率</t>
  </si>
  <si>
    <t>反映学校提升校园新媒体网络平台的服务力、吸引力和粘合度，提升学生学习设备的更新比率</t>
  </si>
  <si>
    <t>兑现日常运营费用的速度和影响</t>
  </si>
  <si>
    <t>&lt;=</t>
  </si>
  <si>
    <t>天</t>
  </si>
  <si>
    <t>反映日常运营费用兑现实现学校正常运转情况。</t>
  </si>
  <si>
    <t>资金支付进度</t>
  </si>
  <si>
    <t>反映实际签订的合同、维修的数量、金额及时支付情况。</t>
  </si>
  <si>
    <t>后勤服务任务</t>
  </si>
  <si>
    <t>反映后勤服务任务完成情况:正常运行达95%以上,（1）水电管理。维护学校供水供电的正常运转，保证水电费的及时回收，一般维修24小时内响应，紧急抢修，随叫随到；加强巡查和管理，及时排除水电隐患；督促节水节电，节能减排；加强安全用电教育，严防水电安全事故的发生；（2）加强房屋管理，定期对学生宿舍、教室、水电线路及设施、课桌椅、床铺以及房屋等设施进行全面的检查及维修，确保其正常运转；（3）认真做好校园的绿化、保洁工作。保持清洁卫生，垃圾清运及时；绿化美化校园环境，保持校园整洁干净。</t>
  </si>
  <si>
    <t>部门运转</t>
  </si>
  <si>
    <t>正常运转</t>
  </si>
  <si>
    <t>反映部门（单位）正常运转情况。议,梳理结果返馈给校领导。</t>
  </si>
  <si>
    <t>教职工满意度</t>
  </si>
  <si>
    <t>反映教职工满意度情况。办公室发放问卷调查表，让教职工填写，收集整理，了解教职工工作生活动态，是否有对学校基本运营、设施维修等不满而上访情况，汇总意见后将结果返馈给校领导，再重新规划学校发展方向。</t>
  </si>
  <si>
    <t>做好本部门人员、公用经费保障，按规定落实编外人员各项待遇，支持部门正常履职</t>
  </si>
  <si>
    <t>工资福利发放人数</t>
  </si>
  <si>
    <t>48</t>
  </si>
  <si>
    <t>反映部门（单位）实际发放工资人员数量。工资福利包括：行政人员工资、社会保险等。</t>
  </si>
  <si>
    <t>反映部门（单位）运转情况。</t>
  </si>
  <si>
    <t>单位人员满意度</t>
  </si>
  <si>
    <t>反映部门（单位）人员对工资福利发放的满意程度。</t>
  </si>
  <si>
    <t>预算06表</t>
  </si>
  <si>
    <t>2025年部门政府性基金预算支出预算表</t>
  </si>
  <si>
    <t>政府性基金预算支出</t>
  </si>
  <si>
    <t>备注：云南特殊教育职业学院无政府性基金预算，故本表为空表。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</si>
  <si>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</si>
  <si>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</si>
  <si>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</si>
  <si>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</si>
  <si>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</si>
  <si>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</si>
  <si>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</si>
  <si>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</si>
  <si>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</si>
  <si>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</si>
  <si>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</si>
  <si>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</si>
  <si>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A3彩色打印机</t>
  </si>
  <si>
    <t>A02021002 A3彩色打印机</t>
  </si>
  <si>
    <t>A4彩色打印机</t>
  </si>
  <si>
    <t>A02021004 A4彩色打印机</t>
  </si>
  <si>
    <t>信访室椅子</t>
  </si>
  <si>
    <t>A05010303 会议椅</t>
  </si>
  <si>
    <t>把</t>
  </si>
  <si>
    <t>信访室会议桌</t>
  </si>
  <si>
    <t>A05010202 会议桌</t>
  </si>
  <si>
    <t>办公室桌椅</t>
  </si>
  <si>
    <t>A05010203 教学、实验用桌</t>
  </si>
  <si>
    <t>套</t>
  </si>
  <si>
    <t>书柜</t>
  </si>
  <si>
    <t>A05010501 书柜</t>
  </si>
  <si>
    <t>个</t>
  </si>
  <si>
    <t>碎纸机</t>
  </si>
  <si>
    <t>A02021301 碎纸机</t>
  </si>
  <si>
    <t>台式电脑</t>
  </si>
  <si>
    <t>A02010107 图形工作站</t>
  </si>
  <si>
    <t>宽带租赁</t>
  </si>
  <si>
    <t>C17010200 网络接入服务</t>
  </si>
  <si>
    <t>年</t>
  </si>
  <si>
    <t>C2309019999 其他印刷服务</t>
  </si>
  <si>
    <t>公务用车燃油费</t>
  </si>
  <si>
    <t>C23120302 车辆加油、添加燃料服务</t>
  </si>
  <si>
    <t>公务用车维修保养</t>
  </si>
  <si>
    <t>C23120301 车辆维修和保养服务</t>
  </si>
  <si>
    <t>公务用车保险</t>
  </si>
  <si>
    <t>C1804010201 机动车保险服务</t>
  </si>
  <si>
    <t>项</t>
  </si>
  <si>
    <t>打印纸</t>
  </si>
  <si>
    <t>A05040101 复印纸</t>
  </si>
  <si>
    <t>组</t>
  </si>
  <si>
    <t>物业管理</t>
  </si>
  <si>
    <t>C21040000 物业管理服务</t>
  </si>
  <si>
    <t>C23090100 印刷服务</t>
  </si>
  <si>
    <t>预算08表</t>
  </si>
  <si>
    <t>2025年部门政府购买服务预算表</t>
  </si>
  <si>
    <t>政府购买服务项目</t>
  </si>
  <si>
    <t>政府购买服务目录</t>
  </si>
  <si>
    <t>备注：云南特殊教育职业学院无政府购买服务预算，故本表为空表。</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</si>
  <si>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</si>
  <si>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</si>
  <si>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</si>
  <si>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</si>
  <si>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</si>
  <si>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</si>
  <si>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</si>
  <si>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</si>
  <si>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</si>
  <si>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</si>
  <si>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</si>
  <si>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</si>
  <si>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</si>
  <si>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</si>
  <si>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</si>
  <si>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</si>
  <si>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</si>
  <si>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</si>
  <si>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</si>
  <si>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</si>
  <si>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</si>
  <si>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</si>
  <si>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</si>
  <si>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</si>
  <si>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备注：云南特殊教育职业学院无省对下转移支付预算，故本表为空表。</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</si>
  <si>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</si>
  <si>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</si>
  <si>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</si>
  <si>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</si>
  <si>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</si>
  <si>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</si>
  <si>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</si>
  <si>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</si>
  <si>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</si>
  <si>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</si>
  <si>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</si>
  <si>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</si>
  <si>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8</t>
  </si>
  <si>
    <t>设备</t>
  </si>
  <si>
    <t>教学工作站</t>
  </si>
  <si>
    <t>人才培养工作站</t>
  </si>
  <si>
    <t>艺设实训室打印设备</t>
  </si>
  <si>
    <t>马院教学专用打印设备</t>
  </si>
  <si>
    <t>设计材料打印设备</t>
  </si>
  <si>
    <t>实训室教学打印设备</t>
  </si>
  <si>
    <t>材料销毁设备</t>
  </si>
  <si>
    <t>艺设实训室销毁设备</t>
  </si>
  <si>
    <t>家具和用品</t>
  </si>
  <si>
    <t>教学研讨用桌</t>
  </si>
  <si>
    <t>张</t>
  </si>
  <si>
    <t>实训室桌椅</t>
  </si>
  <si>
    <t>图书柜</t>
  </si>
  <si>
    <t>预算11表</t>
  </si>
  <si>
    <t>2025年中央转移支付补助项目支出预算表</t>
  </si>
  <si>
    <t>上级补助</t>
  </si>
  <si>
    <t>2025年现代职业教育质量提升计划资金</t>
  </si>
  <si>
    <t>提前下达2025年学生资助补助经费</t>
  </si>
  <si>
    <t>预算12表</t>
  </si>
  <si>
    <t>2025年部门项目支出中期规划预算表</t>
  </si>
  <si>
    <t>项目级次</t>
  </si>
  <si>
    <t>2025年</t>
  </si>
  <si>
    <t>2026年</t>
  </si>
  <si>
    <t>2027年</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</si>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</sst>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171">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6" fontId="5" fillId="0" borderId="7" xfId="51" applyFont="1">
      <alignment horizontal="right" vertical="center"/>
    </xf>
    <xf numFmtId="49" fontId="5" fillId="0" borderId="7" xfId="50"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0" applyBorder="1">
      <alignment horizontal="left" vertical="center" wrapText="1"/>
    </xf>
    <xf numFmtId="49" fontId="7" fillId="0" borderId="0" xfId="50" applyBorder="1" applyAlignment="1">
      <alignment horizontal="right" vertical="center" wrapText="1"/>
    </xf>
    <xf numFmtId="49" fontId="8" fillId="0" borderId="0" xfId="50" applyFont="1" applyBorder="1" applyAlignment="1">
      <alignment horizontal="center" vertical="center" wrapText="1"/>
    </xf>
    <xf numFmtId="49" fontId="9" fillId="0" borderId="7" xfId="50" applyFont="1" applyAlignment="1">
      <alignment horizontal="center" vertical="center" wrapText="1"/>
    </xf>
    <xf numFmtId="49" fontId="10" fillId="0" borderId="7" xfId="50" applyAlignment="1">
      <alignment horizontal="center" vertical="center" wrapText="1"/>
    </xf>
    <xf numFmtId="49" fontId="9" fillId="0" borderId="7" xfId="50" applyFont="1">
      <alignment horizontal="left" vertical="center" wrapText="1"/>
    </xf>
    <xf numFmtId="180" fontId="7" fillId="0" borderId="7" xfId="56">
      <alignment horizontal="right" vertical="center"/>
    </xf>
    <xf numFmtId="176" fontId="7" fillId="0" borderId="7" xfId="51">
      <alignment horizontal="righ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0" applyFont="1" applyAlignment="1">
      <alignment horizontal="left" vertical="center" wrapText="1" indent="1"/>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0"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19" fillId="0" borderId="7" xfId="0" applyFont="1" applyBorder="1" applyAlignment="1">
      <alignment horizontal="center" vertical="center"/>
    </xf>
    <xf numFmtId="0" fontId="5"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6"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topLeftCell="B1" workbookViewId="0">
      <selection activeCell="A1" sqref="A1"/>
    </sheetView>
  </sheetViews>
  <sheetFormatPr defaultColWidth="8" defaultRowHeight="14.25" customHeight="1" outlineLevelCol="3"/>
  <cols>
    <col min="1" max="1" width="39.5752212389381" customWidth="1"/>
    <col min="2" max="2" width="46.3097345132743" customWidth="1"/>
    <col min="3" max="3" width="40.4247787610619" customWidth="1"/>
    <col min="4" max="4" width="50.1681415929204" customWidth="1"/>
  </cols>
  <sheetData>
    <row r="1" ht="12" customHeight="1" spans="4:4">
      <c r="D1" s="96" t="s">
        <v>0</v>
      </c>
    </row>
    <row r="2" ht="36" customHeight="1" spans="1:4">
      <c r="A2" s="42" t="s">
        <v>1</v>
      </c>
      <c r="B2" s="163"/>
      <c r="C2" s="163"/>
      <c r="D2" s="163"/>
    </row>
    <row r="3" ht="21" customHeight="1" spans="1:4">
      <c r="A3" s="88" t="str">
        <f>"单位名称："&amp;"云南特殊教育职业学院"</f>
        <v>单位名称：云南特殊教育职业学院</v>
      </c>
      <c r="B3" s="129"/>
      <c r="C3" s="129"/>
      <c r="D3" s="95"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0" t="s">
        <v>8</v>
      </c>
      <c r="B7" s="116">
        <v>48015900</v>
      </c>
      <c r="C7" s="23" t="str">
        <f>"一"&amp;"、"&amp;"教育支出"</f>
        <v>一、教育支出</v>
      </c>
      <c r="D7" s="116">
        <v>130719642.72</v>
      </c>
    </row>
    <row r="8" ht="25.4" customHeight="1" spans="1:4">
      <c r="A8" s="140" t="s">
        <v>9</v>
      </c>
      <c r="B8" s="116"/>
      <c r="C8" s="23" t="str">
        <f>"二"&amp;"、"&amp;"社会保障和就业支出"</f>
        <v>二、社会保障和就业支出</v>
      </c>
      <c r="D8" s="116">
        <v>5492480</v>
      </c>
    </row>
    <row r="9" ht="25.4" customHeight="1" spans="1:4">
      <c r="A9" s="140" t="s">
        <v>10</v>
      </c>
      <c r="B9" s="116"/>
      <c r="C9" s="23" t="str">
        <f>"三"&amp;"、"&amp;"卫生健康支出"</f>
        <v>三、卫生健康支出</v>
      </c>
      <c r="D9" s="116">
        <v>4052567.76</v>
      </c>
    </row>
    <row r="10" ht="25.4" customHeight="1" spans="1:4">
      <c r="A10" s="140" t="s">
        <v>11</v>
      </c>
      <c r="B10" s="87">
        <v>20098250</v>
      </c>
      <c r="C10" s="23" t="str">
        <f>"四"&amp;"、"&amp;"住房保障支出"</f>
        <v>四、住房保障支出</v>
      </c>
      <c r="D10" s="116">
        <v>3313464</v>
      </c>
    </row>
    <row r="11" ht="25.4" customHeight="1" spans="1:4">
      <c r="A11" s="140" t="s">
        <v>12</v>
      </c>
      <c r="B11" s="116">
        <v>1619147.69</v>
      </c>
      <c r="C11" s="23"/>
      <c r="D11" s="116"/>
    </row>
    <row r="12" ht="25.4" customHeight="1" spans="1:4">
      <c r="A12" s="140" t="s">
        <v>13</v>
      </c>
      <c r="B12" s="87"/>
      <c r="C12" s="23"/>
      <c r="D12" s="116"/>
    </row>
    <row r="13" ht="25.4" customHeight="1" spans="1:4">
      <c r="A13" s="140" t="s">
        <v>14</v>
      </c>
      <c r="B13" s="87">
        <v>200000</v>
      </c>
      <c r="C13" s="23"/>
      <c r="D13" s="116"/>
    </row>
    <row r="14" ht="25.4" customHeight="1" spans="1:4">
      <c r="A14" s="140" t="s">
        <v>15</v>
      </c>
      <c r="B14" s="87"/>
      <c r="C14" s="23"/>
      <c r="D14" s="116"/>
    </row>
    <row r="15" ht="25.4" customHeight="1" spans="1:4">
      <c r="A15" s="164" t="s">
        <v>16</v>
      </c>
      <c r="B15" s="87"/>
      <c r="C15" s="23"/>
      <c r="D15" s="116"/>
    </row>
    <row r="16" ht="25.4" customHeight="1" spans="1:4">
      <c r="A16" s="164" t="s">
        <v>17</v>
      </c>
      <c r="B16" s="116">
        <v>1419147.69</v>
      </c>
      <c r="C16" s="23"/>
      <c r="D16" s="116"/>
    </row>
    <row r="17" ht="25.4" customHeight="1" spans="1:4">
      <c r="A17" s="165" t="s">
        <v>18</v>
      </c>
      <c r="B17" s="136">
        <v>69733297.69</v>
      </c>
      <c r="C17" s="137" t="s">
        <v>19</v>
      </c>
      <c r="D17" s="136">
        <v>143578154.48</v>
      </c>
    </row>
    <row r="18" ht="25.4" customHeight="1" spans="1:4">
      <c r="A18" s="166" t="s">
        <v>20</v>
      </c>
      <c r="B18" s="136">
        <v>74291639.94</v>
      </c>
      <c r="C18" s="167" t="s">
        <v>21</v>
      </c>
      <c r="D18" s="168">
        <v>446783.15</v>
      </c>
    </row>
    <row r="19" ht="25.4" customHeight="1" spans="1:4">
      <c r="A19" s="169" t="s">
        <v>22</v>
      </c>
      <c r="B19" s="116">
        <v>68191639.94</v>
      </c>
      <c r="C19" s="138" t="s">
        <v>22</v>
      </c>
      <c r="D19" s="87"/>
    </row>
    <row r="20" ht="25.4" customHeight="1" spans="1:4">
      <c r="A20" s="169" t="s">
        <v>23</v>
      </c>
      <c r="B20" s="116">
        <v>6100000</v>
      </c>
      <c r="C20" s="138" t="s">
        <v>24</v>
      </c>
      <c r="D20" s="87">
        <v>446783.15</v>
      </c>
    </row>
    <row r="21" ht="25.4" customHeight="1" spans="1:4">
      <c r="A21" s="170" t="s">
        <v>25</v>
      </c>
      <c r="B21" s="136">
        <v>144024937.63</v>
      </c>
      <c r="C21" s="137" t="s">
        <v>26</v>
      </c>
      <c r="D21" s="132">
        <v>144024937.63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9" sqref="A9"/>
    </sheetView>
  </sheetViews>
  <sheetFormatPr defaultColWidth="9.14159292035398" defaultRowHeight="14.25" customHeight="1" outlineLevelCol="5"/>
  <cols>
    <col min="1" max="1" width="29.0353982300885" customWidth="1"/>
    <col min="2" max="2" width="28.6017699115044" customWidth="1"/>
    <col min="3" max="3" width="31.6017699115044" customWidth="1"/>
    <col min="4" max="6" width="33.4513274336283" customWidth="1"/>
  </cols>
  <sheetData>
    <row r="1" ht="15.75" customHeight="1" spans="6:6">
      <c r="F1" s="52" t="s">
        <v>414</v>
      </c>
    </row>
    <row r="2" ht="28.5" customHeight="1" spans="1:6">
      <c r="A2" s="27" t="s">
        <v>415</v>
      </c>
      <c r="B2" s="27"/>
      <c r="C2" s="27"/>
      <c r="D2" s="27"/>
      <c r="E2" s="27"/>
      <c r="F2" s="27"/>
    </row>
    <row r="3" ht="15" customHeight="1" spans="1:6">
      <c r="A3" s="97" t="str">
        <f>"单位名称："&amp;"云南特殊教育职业学院"</f>
        <v>单位名称：云南特殊教育职业学院</v>
      </c>
      <c r="B3" s="98"/>
      <c r="C3" s="98"/>
      <c r="D3" s="55"/>
      <c r="E3" s="55"/>
      <c r="F3" s="99" t="s">
        <v>2</v>
      </c>
    </row>
    <row r="4" ht="18.75" customHeight="1" spans="1:6">
      <c r="A4" s="9" t="s">
        <v>140</v>
      </c>
      <c r="B4" s="9" t="s">
        <v>49</v>
      </c>
      <c r="C4" s="9" t="s">
        <v>50</v>
      </c>
      <c r="D4" s="15" t="s">
        <v>416</v>
      </c>
      <c r="E4" s="59"/>
      <c r="F4" s="59"/>
    </row>
    <row r="5" ht="30" customHeight="1" spans="1:6">
      <c r="A5" s="18"/>
      <c r="B5" s="18"/>
      <c r="C5" s="18"/>
      <c r="D5" s="15" t="s">
        <v>31</v>
      </c>
      <c r="E5" s="59" t="s">
        <v>58</v>
      </c>
      <c r="F5" s="59" t="s">
        <v>59</v>
      </c>
    </row>
    <row r="6" ht="16.5" customHeight="1" spans="1:6">
      <c r="A6" s="59">
        <v>1</v>
      </c>
      <c r="B6" s="59">
        <v>2</v>
      </c>
      <c r="C6" s="59">
        <v>3</v>
      </c>
      <c r="D6" s="59">
        <v>4</v>
      </c>
      <c r="E6" s="59">
        <v>5</v>
      </c>
      <c r="F6" s="59">
        <v>6</v>
      </c>
    </row>
    <row r="7" ht="20.25" customHeight="1" spans="1:6">
      <c r="A7" s="29"/>
      <c r="B7" s="29"/>
      <c r="C7" s="29"/>
      <c r="D7" s="22"/>
      <c r="E7" s="22"/>
      <c r="F7" s="22"/>
    </row>
    <row r="8" ht="17.25" customHeight="1" spans="1:6">
      <c r="A8" s="100" t="s">
        <v>106</v>
      </c>
      <c r="B8" s="101"/>
      <c r="C8" s="101" t="s">
        <v>106</v>
      </c>
      <c r="D8" s="22"/>
      <c r="E8" s="22"/>
      <c r="F8" s="22"/>
    </row>
    <row r="9" customHeight="1" spans="1:1">
      <c r="A9" t="s">
        <v>417</v>
      </c>
    </row>
  </sheetData>
  <mergeCells count="6">
    <mergeCell ref="A2:F2"/>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6"/>
  <sheetViews>
    <sheetView showZeros="0" workbookViewId="0">
      <selection activeCell="A1" sqref="A1"/>
    </sheetView>
  </sheetViews>
  <sheetFormatPr defaultColWidth="9.14159292035398" defaultRowHeight="14.25" customHeight="1"/>
  <cols>
    <col min="1" max="1" width="39.141592920354" customWidth="1"/>
    <col min="2" max="2" width="21.7079646017699" customWidth="1"/>
    <col min="3" max="3" width="35.283185840708" customWidth="1"/>
    <col min="4" max="4" width="7.70796460176991" customWidth="1"/>
    <col min="5" max="5" width="10.283185840708" customWidth="1"/>
    <col min="6" max="11" width="14.7433628318584" customWidth="1"/>
    <col min="12" max="16" width="12.5752212389381" customWidth="1"/>
    <col min="17" max="17" width="10.4247787610619" customWidth="1"/>
  </cols>
  <sheetData>
    <row r="1" ht="13.5" customHeight="1" spans="15:17">
      <c r="O1" s="51"/>
      <c r="P1" s="51"/>
      <c r="Q1" s="95" t="s">
        <v>418</v>
      </c>
    </row>
    <row r="2" ht="27.75" customHeight="1" spans="1:17">
      <c r="A2" s="53" t="s">
        <v>419</v>
      </c>
      <c r="B2" s="27"/>
      <c r="C2" s="27"/>
      <c r="D2" s="27"/>
      <c r="E2" s="27"/>
      <c r="F2" s="27"/>
      <c r="G2" s="27"/>
      <c r="H2" s="27"/>
      <c r="I2" s="27"/>
      <c r="J2" s="27"/>
      <c r="K2" s="43"/>
      <c r="L2" s="27"/>
      <c r="M2" s="27"/>
      <c r="N2" s="27"/>
      <c r="O2" s="43"/>
      <c r="P2" s="43"/>
      <c r="Q2" s="27"/>
    </row>
    <row r="3" ht="18.75" customHeight="1" spans="1:17">
      <c r="A3" s="88" t="str">
        <f>"单位名称："&amp;"云南特殊教育职业学院"</f>
        <v>单位名称：云南特殊教育职业学院</v>
      </c>
      <c r="B3" s="6"/>
      <c r="C3" s="6"/>
      <c r="D3" s="6"/>
      <c r="E3" s="6"/>
      <c r="F3" s="6"/>
      <c r="G3" s="6"/>
      <c r="H3" s="6"/>
      <c r="I3" s="6"/>
      <c r="J3" s="6"/>
      <c r="O3" s="60"/>
      <c r="P3" s="60"/>
      <c r="Q3" s="96" t="s">
        <v>131</v>
      </c>
    </row>
    <row r="4" ht="15.75" customHeight="1" spans="1:17">
      <c r="A4" s="9" t="s">
        <v>420</v>
      </c>
      <c r="B4" s="64" t="s">
        <v>421</v>
      </c>
      <c r="C4" s="64" t="s">
        <v>422</v>
      </c>
      <c r="D4" s="64" t="s">
        <v>423</v>
      </c>
      <c r="E4" s="64" t="s">
        <v>424</v>
      </c>
      <c r="F4" s="64" t="s">
        <v>425</v>
      </c>
      <c r="G4" s="65" t="s">
        <v>147</v>
      </c>
      <c r="H4" s="65"/>
      <c r="I4" s="65"/>
      <c r="J4" s="65"/>
      <c r="K4" s="66"/>
      <c r="L4" s="65"/>
      <c r="M4" s="65"/>
      <c r="N4" s="65"/>
      <c r="O4" s="81"/>
      <c r="P4" s="66"/>
      <c r="Q4" s="82"/>
    </row>
    <row r="5" ht="17.25" customHeight="1" spans="1:17">
      <c r="A5" s="14"/>
      <c r="B5" s="67"/>
      <c r="C5" s="67"/>
      <c r="D5" s="67"/>
      <c r="E5" s="67"/>
      <c r="F5" s="67"/>
      <c r="G5" s="67" t="s">
        <v>31</v>
      </c>
      <c r="H5" s="67" t="s">
        <v>34</v>
      </c>
      <c r="I5" s="67" t="s">
        <v>426</v>
      </c>
      <c r="J5" s="67" t="s">
        <v>427</v>
      </c>
      <c r="K5" s="68" t="s">
        <v>428</v>
      </c>
      <c r="L5" s="83" t="s">
        <v>429</v>
      </c>
      <c r="M5" s="83"/>
      <c r="N5" s="83"/>
      <c r="O5" s="84"/>
      <c r="P5" s="85"/>
      <c r="Q5" s="69"/>
    </row>
    <row r="6" ht="54" customHeight="1" spans="1:17">
      <c r="A6" s="17"/>
      <c r="B6" s="69"/>
      <c r="C6" s="69"/>
      <c r="D6" s="69"/>
      <c r="E6" s="69"/>
      <c r="F6" s="69"/>
      <c r="G6" s="69"/>
      <c r="H6" s="69" t="s">
        <v>33</v>
      </c>
      <c r="I6" s="69"/>
      <c r="J6" s="69"/>
      <c r="K6" s="70"/>
      <c r="L6" s="69" t="s">
        <v>33</v>
      </c>
      <c r="M6" s="69" t="s">
        <v>44</v>
      </c>
      <c r="N6" s="69" t="s">
        <v>154</v>
      </c>
      <c r="O6" s="86" t="s">
        <v>40</v>
      </c>
      <c r="P6" s="70" t="s">
        <v>41</v>
      </c>
      <c r="Q6" s="69" t="s">
        <v>42</v>
      </c>
    </row>
    <row r="7" ht="15" customHeight="1" spans="1:17">
      <c r="A7" s="18">
        <v>1</v>
      </c>
      <c r="B7" s="89">
        <v>2</v>
      </c>
      <c r="C7" s="89">
        <v>3</v>
      </c>
      <c r="D7" s="89">
        <v>4</v>
      </c>
      <c r="E7" s="89">
        <v>5</v>
      </c>
      <c r="F7" s="89">
        <v>6</v>
      </c>
      <c r="G7" s="90">
        <v>7</v>
      </c>
      <c r="H7" s="90">
        <v>8</v>
      </c>
      <c r="I7" s="90">
        <v>9</v>
      </c>
      <c r="J7" s="90">
        <v>10</v>
      </c>
      <c r="K7" s="90">
        <v>11</v>
      </c>
      <c r="L7" s="90">
        <v>12</v>
      </c>
      <c r="M7" s="90">
        <v>13</v>
      </c>
      <c r="N7" s="90">
        <v>14</v>
      </c>
      <c r="O7" s="90">
        <v>15</v>
      </c>
      <c r="P7" s="90">
        <v>16</v>
      </c>
      <c r="Q7" s="90">
        <v>17</v>
      </c>
    </row>
    <row r="8" ht="21" customHeight="1" spans="1:17">
      <c r="A8" s="71" t="s">
        <v>46</v>
      </c>
      <c r="B8" s="72"/>
      <c r="C8" s="72"/>
      <c r="D8" s="72"/>
      <c r="E8" s="91"/>
      <c r="F8" s="22">
        <v>480860</v>
      </c>
      <c r="G8" s="22">
        <v>2721760</v>
      </c>
      <c r="H8" s="22">
        <v>1316760</v>
      </c>
      <c r="I8" s="22"/>
      <c r="J8" s="22"/>
      <c r="K8" s="22">
        <v>1400000</v>
      </c>
      <c r="L8" s="22">
        <v>5000</v>
      </c>
      <c r="M8" s="22"/>
      <c r="N8" s="22">
        <v>5000</v>
      </c>
      <c r="O8" s="22"/>
      <c r="P8" s="22"/>
      <c r="Q8" s="22"/>
    </row>
    <row r="9" ht="21" customHeight="1" spans="1:17">
      <c r="A9" s="92" t="s">
        <v>258</v>
      </c>
      <c r="B9" s="72" t="s">
        <v>430</v>
      </c>
      <c r="C9" s="72" t="s">
        <v>431</v>
      </c>
      <c r="D9" s="93" t="s">
        <v>361</v>
      </c>
      <c r="E9" s="94">
        <v>1</v>
      </c>
      <c r="F9" s="22"/>
      <c r="G9" s="22">
        <v>15000</v>
      </c>
      <c r="H9" s="22">
        <v>15000</v>
      </c>
      <c r="I9" s="22"/>
      <c r="J9" s="22"/>
      <c r="K9" s="22"/>
      <c r="L9" s="22"/>
      <c r="M9" s="22"/>
      <c r="N9" s="22"/>
      <c r="O9" s="22"/>
      <c r="P9" s="22"/>
      <c r="Q9" s="22"/>
    </row>
    <row r="10" ht="21" customHeight="1" spans="1:17">
      <c r="A10" s="92" t="s">
        <v>258</v>
      </c>
      <c r="B10" s="72" t="s">
        <v>432</v>
      </c>
      <c r="C10" s="72" t="s">
        <v>433</v>
      </c>
      <c r="D10" s="93" t="s">
        <v>361</v>
      </c>
      <c r="E10" s="94">
        <v>4</v>
      </c>
      <c r="F10" s="22"/>
      <c r="G10" s="22">
        <v>12100</v>
      </c>
      <c r="H10" s="22">
        <v>12100</v>
      </c>
      <c r="I10" s="22"/>
      <c r="J10" s="22"/>
      <c r="K10" s="22"/>
      <c r="L10" s="22"/>
      <c r="M10" s="22"/>
      <c r="N10" s="22"/>
      <c r="O10" s="22"/>
      <c r="P10" s="22"/>
      <c r="Q10" s="22"/>
    </row>
    <row r="11" ht="21" customHeight="1" spans="1:17">
      <c r="A11" s="92" t="s">
        <v>258</v>
      </c>
      <c r="B11" s="72" t="s">
        <v>434</v>
      </c>
      <c r="C11" s="72" t="s">
        <v>435</v>
      </c>
      <c r="D11" s="93" t="s">
        <v>436</v>
      </c>
      <c r="E11" s="94">
        <v>4</v>
      </c>
      <c r="F11" s="22">
        <v>1000</v>
      </c>
      <c r="G11" s="22">
        <v>1000</v>
      </c>
      <c r="H11" s="22">
        <v>1000</v>
      </c>
      <c r="I11" s="22"/>
      <c r="J11" s="22"/>
      <c r="K11" s="22"/>
      <c r="L11" s="22"/>
      <c r="M11" s="22"/>
      <c r="N11" s="22"/>
      <c r="O11" s="22"/>
      <c r="P11" s="22"/>
      <c r="Q11" s="22"/>
    </row>
    <row r="12" ht="21" customHeight="1" spans="1:17">
      <c r="A12" s="92" t="s">
        <v>258</v>
      </c>
      <c r="B12" s="72" t="s">
        <v>437</v>
      </c>
      <c r="C12" s="72" t="s">
        <v>438</v>
      </c>
      <c r="D12" s="93" t="s">
        <v>361</v>
      </c>
      <c r="E12" s="94">
        <v>1</v>
      </c>
      <c r="F12" s="22">
        <v>1500</v>
      </c>
      <c r="G12" s="22">
        <v>1500</v>
      </c>
      <c r="H12" s="22">
        <v>1500</v>
      </c>
      <c r="I12" s="22"/>
      <c r="J12" s="22"/>
      <c r="K12" s="22"/>
      <c r="L12" s="22"/>
      <c r="M12" s="22"/>
      <c r="N12" s="22"/>
      <c r="O12" s="22"/>
      <c r="P12" s="22"/>
      <c r="Q12" s="22"/>
    </row>
    <row r="13" ht="21" customHeight="1" spans="1:17">
      <c r="A13" s="92" t="s">
        <v>258</v>
      </c>
      <c r="B13" s="72" t="s">
        <v>439</v>
      </c>
      <c r="C13" s="72" t="s">
        <v>440</v>
      </c>
      <c r="D13" s="93" t="s">
        <v>441</v>
      </c>
      <c r="E13" s="94">
        <v>1</v>
      </c>
      <c r="F13" s="22">
        <v>1500</v>
      </c>
      <c r="G13" s="22">
        <v>1500</v>
      </c>
      <c r="H13" s="22">
        <v>1500</v>
      </c>
      <c r="I13" s="22"/>
      <c r="J13" s="22"/>
      <c r="K13" s="22"/>
      <c r="L13" s="22"/>
      <c r="M13" s="22"/>
      <c r="N13" s="22"/>
      <c r="O13" s="22"/>
      <c r="P13" s="22"/>
      <c r="Q13" s="22"/>
    </row>
    <row r="14" ht="21" customHeight="1" spans="1:17">
      <c r="A14" s="92" t="s">
        <v>258</v>
      </c>
      <c r="B14" s="72" t="s">
        <v>442</v>
      </c>
      <c r="C14" s="72" t="s">
        <v>443</v>
      </c>
      <c r="D14" s="93" t="s">
        <v>444</v>
      </c>
      <c r="E14" s="94">
        <v>5</v>
      </c>
      <c r="F14" s="22">
        <v>5000</v>
      </c>
      <c r="G14" s="22">
        <v>5000</v>
      </c>
      <c r="H14" s="22">
        <v>5000</v>
      </c>
      <c r="I14" s="22"/>
      <c r="J14" s="22"/>
      <c r="K14" s="22"/>
      <c r="L14" s="22"/>
      <c r="M14" s="22"/>
      <c r="N14" s="22"/>
      <c r="O14" s="22"/>
      <c r="P14" s="22"/>
      <c r="Q14" s="22"/>
    </row>
    <row r="15" ht="21" customHeight="1" spans="1:17">
      <c r="A15" s="92" t="s">
        <v>258</v>
      </c>
      <c r="B15" s="72" t="s">
        <v>445</v>
      </c>
      <c r="C15" s="72" t="s">
        <v>446</v>
      </c>
      <c r="D15" s="93" t="s">
        <v>361</v>
      </c>
      <c r="E15" s="94">
        <v>2</v>
      </c>
      <c r="F15" s="22"/>
      <c r="G15" s="22">
        <v>1800</v>
      </c>
      <c r="H15" s="22">
        <v>1800</v>
      </c>
      <c r="I15" s="22"/>
      <c r="J15" s="22"/>
      <c r="K15" s="22"/>
      <c r="L15" s="22"/>
      <c r="M15" s="22"/>
      <c r="N15" s="22"/>
      <c r="O15" s="22"/>
      <c r="P15" s="22"/>
      <c r="Q15" s="22"/>
    </row>
    <row r="16" ht="21" customHeight="1" spans="1:17">
      <c r="A16" s="92" t="s">
        <v>258</v>
      </c>
      <c r="B16" s="72" t="s">
        <v>447</v>
      </c>
      <c r="C16" s="72" t="s">
        <v>448</v>
      </c>
      <c r="D16" s="93" t="s">
        <v>361</v>
      </c>
      <c r="E16" s="94">
        <v>4</v>
      </c>
      <c r="F16" s="22"/>
      <c r="G16" s="22">
        <v>20000</v>
      </c>
      <c r="H16" s="22">
        <v>20000</v>
      </c>
      <c r="I16" s="22"/>
      <c r="J16" s="22"/>
      <c r="K16" s="22"/>
      <c r="L16" s="22"/>
      <c r="M16" s="22"/>
      <c r="N16" s="22"/>
      <c r="O16" s="22"/>
      <c r="P16" s="22"/>
      <c r="Q16" s="22"/>
    </row>
    <row r="17" ht="21" customHeight="1" spans="1:17">
      <c r="A17" s="92" t="s">
        <v>258</v>
      </c>
      <c r="B17" s="72" t="s">
        <v>447</v>
      </c>
      <c r="C17" s="72" t="s">
        <v>448</v>
      </c>
      <c r="D17" s="93" t="s">
        <v>361</v>
      </c>
      <c r="E17" s="94">
        <v>2</v>
      </c>
      <c r="F17" s="22"/>
      <c r="G17" s="22">
        <v>12000</v>
      </c>
      <c r="H17" s="22">
        <v>12000</v>
      </c>
      <c r="I17" s="22"/>
      <c r="J17" s="22"/>
      <c r="K17" s="22"/>
      <c r="L17" s="22"/>
      <c r="M17" s="22"/>
      <c r="N17" s="22"/>
      <c r="O17" s="22"/>
      <c r="P17" s="22"/>
      <c r="Q17" s="22"/>
    </row>
    <row r="18" ht="21" customHeight="1" spans="1:17">
      <c r="A18" s="92" t="s">
        <v>258</v>
      </c>
      <c r="B18" s="72" t="s">
        <v>449</v>
      </c>
      <c r="C18" s="72" t="s">
        <v>450</v>
      </c>
      <c r="D18" s="93" t="s">
        <v>451</v>
      </c>
      <c r="E18" s="94">
        <v>1</v>
      </c>
      <c r="F18" s="22"/>
      <c r="G18" s="22">
        <v>750000</v>
      </c>
      <c r="H18" s="22">
        <v>750000</v>
      </c>
      <c r="I18" s="22"/>
      <c r="J18" s="22"/>
      <c r="K18" s="22"/>
      <c r="L18" s="22"/>
      <c r="M18" s="22"/>
      <c r="N18" s="22"/>
      <c r="O18" s="22"/>
      <c r="P18" s="22"/>
      <c r="Q18" s="22"/>
    </row>
    <row r="19" ht="21" customHeight="1" spans="1:17">
      <c r="A19" s="92" t="s">
        <v>276</v>
      </c>
      <c r="B19" s="72" t="s">
        <v>199</v>
      </c>
      <c r="C19" s="72" t="s">
        <v>452</v>
      </c>
      <c r="D19" s="93" t="s">
        <v>451</v>
      </c>
      <c r="E19" s="94">
        <v>1</v>
      </c>
      <c r="F19" s="22">
        <v>5000</v>
      </c>
      <c r="G19" s="22">
        <v>5000</v>
      </c>
      <c r="H19" s="22"/>
      <c r="I19" s="22"/>
      <c r="J19" s="22"/>
      <c r="K19" s="22"/>
      <c r="L19" s="22">
        <v>5000</v>
      </c>
      <c r="M19" s="22"/>
      <c r="N19" s="22">
        <v>5000</v>
      </c>
      <c r="O19" s="22"/>
      <c r="P19" s="22"/>
      <c r="Q19" s="22"/>
    </row>
    <row r="20" ht="21" customHeight="1" spans="1:17">
      <c r="A20" s="92" t="s">
        <v>186</v>
      </c>
      <c r="B20" s="72" t="s">
        <v>453</v>
      </c>
      <c r="C20" s="72" t="s">
        <v>454</v>
      </c>
      <c r="D20" s="93" t="s">
        <v>451</v>
      </c>
      <c r="E20" s="94">
        <v>1</v>
      </c>
      <c r="F20" s="22"/>
      <c r="G20" s="22">
        <v>12000</v>
      </c>
      <c r="H20" s="22">
        <v>12000</v>
      </c>
      <c r="I20" s="22"/>
      <c r="J20" s="22"/>
      <c r="K20" s="22"/>
      <c r="L20" s="22"/>
      <c r="M20" s="22"/>
      <c r="N20" s="22"/>
      <c r="O20" s="22"/>
      <c r="P20" s="22"/>
      <c r="Q20" s="22"/>
    </row>
    <row r="21" ht="21" customHeight="1" spans="1:17">
      <c r="A21" s="92" t="s">
        <v>186</v>
      </c>
      <c r="B21" s="72" t="s">
        <v>455</v>
      </c>
      <c r="C21" s="72" t="s">
        <v>456</v>
      </c>
      <c r="D21" s="93" t="s">
        <v>451</v>
      </c>
      <c r="E21" s="94">
        <v>1</v>
      </c>
      <c r="F21" s="22"/>
      <c r="G21" s="22">
        <v>13000</v>
      </c>
      <c r="H21" s="22">
        <v>13000</v>
      </c>
      <c r="I21" s="22"/>
      <c r="J21" s="22"/>
      <c r="K21" s="22"/>
      <c r="L21" s="22"/>
      <c r="M21" s="22"/>
      <c r="N21" s="22"/>
      <c r="O21" s="22"/>
      <c r="P21" s="22"/>
      <c r="Q21" s="22"/>
    </row>
    <row r="22" ht="21" customHeight="1" spans="1:17">
      <c r="A22" s="92" t="s">
        <v>186</v>
      </c>
      <c r="B22" s="72" t="s">
        <v>457</v>
      </c>
      <c r="C22" s="72" t="s">
        <v>458</v>
      </c>
      <c r="D22" s="93" t="s">
        <v>459</v>
      </c>
      <c r="E22" s="94">
        <v>1</v>
      </c>
      <c r="F22" s="22"/>
      <c r="G22" s="22">
        <v>5000</v>
      </c>
      <c r="H22" s="22">
        <v>5000</v>
      </c>
      <c r="I22" s="22"/>
      <c r="J22" s="22"/>
      <c r="K22" s="22"/>
      <c r="L22" s="22"/>
      <c r="M22" s="22"/>
      <c r="N22" s="22"/>
      <c r="O22" s="22"/>
      <c r="P22" s="22"/>
      <c r="Q22" s="22"/>
    </row>
    <row r="23" ht="21" customHeight="1" spans="1:17">
      <c r="A23" s="92" t="s">
        <v>195</v>
      </c>
      <c r="B23" s="72" t="s">
        <v>460</v>
      </c>
      <c r="C23" s="72" t="s">
        <v>461</v>
      </c>
      <c r="D23" s="93" t="s">
        <v>462</v>
      </c>
      <c r="E23" s="94">
        <v>1</v>
      </c>
      <c r="F23" s="22">
        <v>34000</v>
      </c>
      <c r="G23" s="22">
        <v>34000</v>
      </c>
      <c r="H23" s="22">
        <v>34000</v>
      </c>
      <c r="I23" s="22"/>
      <c r="J23" s="22"/>
      <c r="K23" s="22"/>
      <c r="L23" s="22"/>
      <c r="M23" s="22"/>
      <c r="N23" s="22"/>
      <c r="O23" s="22"/>
      <c r="P23" s="22"/>
      <c r="Q23" s="22"/>
    </row>
    <row r="24" ht="21" customHeight="1" spans="1:17">
      <c r="A24" s="92" t="s">
        <v>195</v>
      </c>
      <c r="B24" s="72" t="s">
        <v>463</v>
      </c>
      <c r="C24" s="72" t="s">
        <v>464</v>
      </c>
      <c r="D24" s="93" t="s">
        <v>451</v>
      </c>
      <c r="E24" s="94">
        <v>1</v>
      </c>
      <c r="F24" s="22"/>
      <c r="G24" s="22">
        <v>1400000</v>
      </c>
      <c r="H24" s="22"/>
      <c r="I24" s="22"/>
      <c r="J24" s="22"/>
      <c r="K24" s="22">
        <v>1400000</v>
      </c>
      <c r="L24" s="22"/>
      <c r="M24" s="22"/>
      <c r="N24" s="22"/>
      <c r="O24" s="22"/>
      <c r="P24" s="22"/>
      <c r="Q24" s="22"/>
    </row>
    <row r="25" ht="21" customHeight="1" spans="1:17">
      <c r="A25" s="92" t="s">
        <v>195</v>
      </c>
      <c r="B25" s="72" t="s">
        <v>199</v>
      </c>
      <c r="C25" s="72" t="s">
        <v>465</v>
      </c>
      <c r="D25" s="93" t="s">
        <v>451</v>
      </c>
      <c r="E25" s="94">
        <v>1</v>
      </c>
      <c r="F25" s="22">
        <v>432860</v>
      </c>
      <c r="G25" s="22">
        <v>432860</v>
      </c>
      <c r="H25" s="22">
        <v>432860</v>
      </c>
      <c r="I25" s="22"/>
      <c r="J25" s="22"/>
      <c r="K25" s="22"/>
      <c r="L25" s="22"/>
      <c r="M25" s="22"/>
      <c r="N25" s="22"/>
      <c r="O25" s="22"/>
      <c r="P25" s="22"/>
      <c r="Q25" s="22"/>
    </row>
    <row r="26" ht="21" customHeight="1" spans="1:17">
      <c r="A26" s="74" t="s">
        <v>106</v>
      </c>
      <c r="B26" s="75"/>
      <c r="C26" s="75"/>
      <c r="D26" s="75"/>
      <c r="E26" s="91"/>
      <c r="F26" s="22">
        <v>480860</v>
      </c>
      <c r="G26" s="22">
        <v>2721760</v>
      </c>
      <c r="H26" s="22">
        <v>1316760</v>
      </c>
      <c r="I26" s="22"/>
      <c r="J26" s="22"/>
      <c r="K26" s="22">
        <v>1400000</v>
      </c>
      <c r="L26" s="22">
        <v>5000</v>
      </c>
      <c r="M26" s="22"/>
      <c r="N26" s="22">
        <v>5000</v>
      </c>
      <c r="O26" s="22"/>
      <c r="P26" s="22"/>
      <c r="Q26" s="22"/>
    </row>
  </sheetData>
  <mergeCells count="16">
    <mergeCell ref="A2:Q2"/>
    <mergeCell ref="A3:F3"/>
    <mergeCell ref="G4:Q4"/>
    <mergeCell ref="L5:Q5"/>
    <mergeCell ref="A26:E26"/>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B15" sqref="B15"/>
    </sheetView>
  </sheetViews>
  <sheetFormatPr defaultColWidth="9.14159292035398" defaultRowHeight="14.25" customHeight="1"/>
  <cols>
    <col min="1" max="1" width="31.4247787610619" customWidth="1"/>
    <col min="2" max="2" width="21.7079646017699" customWidth="1"/>
    <col min="3" max="3" width="26.7079646017699" customWidth="1"/>
    <col min="4" max="14" width="16.6017699115044" customWidth="1"/>
  </cols>
  <sheetData>
    <row r="1" ht="13.5" customHeight="1" spans="1:14">
      <c r="A1" s="57"/>
      <c r="B1" s="57"/>
      <c r="C1" s="57"/>
      <c r="D1" s="57"/>
      <c r="E1" s="57"/>
      <c r="F1" s="57"/>
      <c r="G1" s="57"/>
      <c r="H1" s="61"/>
      <c r="I1" s="57"/>
      <c r="J1" s="57"/>
      <c r="K1" s="57"/>
      <c r="L1" s="51"/>
      <c r="M1" s="77"/>
      <c r="N1" s="78" t="s">
        <v>466</v>
      </c>
    </row>
    <row r="2" ht="27.75" customHeight="1" spans="1:14">
      <c r="A2" s="53" t="s">
        <v>467</v>
      </c>
      <c r="B2" s="62"/>
      <c r="C2" s="62"/>
      <c r="D2" s="62"/>
      <c r="E2" s="62"/>
      <c r="F2" s="62"/>
      <c r="G2" s="62"/>
      <c r="H2" s="63"/>
      <c r="I2" s="62"/>
      <c r="J2" s="62"/>
      <c r="K2" s="62"/>
      <c r="L2" s="43"/>
      <c r="M2" s="63"/>
      <c r="N2" s="62"/>
    </row>
    <row r="3" ht="18.75" customHeight="1" spans="1:14">
      <c r="A3" s="54" t="str">
        <f>"单位名称："&amp;"云南特殊教育职业学院"</f>
        <v>单位名称：云南特殊教育职业学院</v>
      </c>
      <c r="B3" s="55"/>
      <c r="C3" s="55"/>
      <c r="D3" s="55"/>
      <c r="E3" s="55"/>
      <c r="F3" s="55"/>
      <c r="G3" s="55"/>
      <c r="H3" s="61"/>
      <c r="I3" s="57"/>
      <c r="J3" s="57"/>
      <c r="K3" s="57"/>
      <c r="L3" s="60"/>
      <c r="M3" s="79"/>
      <c r="N3" s="80" t="s">
        <v>131</v>
      </c>
    </row>
    <row r="4" ht="15.75" customHeight="1" spans="1:14">
      <c r="A4" s="9" t="s">
        <v>420</v>
      </c>
      <c r="B4" s="64" t="s">
        <v>468</v>
      </c>
      <c r="C4" s="64" t="s">
        <v>469</v>
      </c>
      <c r="D4" s="65" t="s">
        <v>147</v>
      </c>
      <c r="E4" s="65"/>
      <c r="F4" s="65"/>
      <c r="G4" s="65"/>
      <c r="H4" s="66"/>
      <c r="I4" s="65"/>
      <c r="J4" s="65"/>
      <c r="K4" s="65"/>
      <c r="L4" s="81"/>
      <c r="M4" s="66"/>
      <c r="N4" s="82"/>
    </row>
    <row r="5" ht="17.25" customHeight="1" spans="1:14">
      <c r="A5" s="14"/>
      <c r="B5" s="67"/>
      <c r="C5" s="67"/>
      <c r="D5" s="67" t="s">
        <v>31</v>
      </c>
      <c r="E5" s="67" t="s">
        <v>34</v>
      </c>
      <c r="F5" s="67" t="s">
        <v>426</v>
      </c>
      <c r="G5" s="67" t="s">
        <v>427</v>
      </c>
      <c r="H5" s="68" t="s">
        <v>428</v>
      </c>
      <c r="I5" s="83" t="s">
        <v>429</v>
      </c>
      <c r="J5" s="83"/>
      <c r="K5" s="83"/>
      <c r="L5" s="84"/>
      <c r="M5" s="85"/>
      <c r="N5" s="69"/>
    </row>
    <row r="6" ht="54" customHeight="1" spans="1:14">
      <c r="A6" s="17"/>
      <c r="B6" s="69"/>
      <c r="C6" s="69"/>
      <c r="D6" s="69"/>
      <c r="E6" s="69"/>
      <c r="F6" s="69"/>
      <c r="G6" s="69"/>
      <c r="H6" s="70"/>
      <c r="I6" s="69" t="s">
        <v>33</v>
      </c>
      <c r="J6" s="69" t="s">
        <v>44</v>
      </c>
      <c r="K6" s="69" t="s">
        <v>154</v>
      </c>
      <c r="L6" s="86" t="s">
        <v>40</v>
      </c>
      <c r="M6" s="70" t="s">
        <v>41</v>
      </c>
      <c r="N6" s="69" t="s">
        <v>42</v>
      </c>
    </row>
    <row r="7" ht="15" customHeight="1" spans="1:14">
      <c r="A7" s="17">
        <v>1</v>
      </c>
      <c r="B7" s="69">
        <v>2</v>
      </c>
      <c r="C7" s="69">
        <v>3</v>
      </c>
      <c r="D7" s="70">
        <v>4</v>
      </c>
      <c r="E7" s="70">
        <v>5</v>
      </c>
      <c r="F7" s="70">
        <v>6</v>
      </c>
      <c r="G7" s="70">
        <v>7</v>
      </c>
      <c r="H7" s="70">
        <v>8</v>
      </c>
      <c r="I7" s="70">
        <v>9</v>
      </c>
      <c r="J7" s="70">
        <v>10</v>
      </c>
      <c r="K7" s="70">
        <v>11</v>
      </c>
      <c r="L7" s="70">
        <v>12</v>
      </c>
      <c r="M7" s="70">
        <v>13</v>
      </c>
      <c r="N7" s="70">
        <v>14</v>
      </c>
    </row>
    <row r="8" ht="21" customHeight="1" spans="1:14">
      <c r="A8" s="71"/>
      <c r="B8" s="72"/>
      <c r="C8" s="72"/>
      <c r="D8" s="73"/>
      <c r="E8" s="73"/>
      <c r="F8" s="73"/>
      <c r="G8" s="73"/>
      <c r="H8" s="73"/>
      <c r="I8" s="73"/>
      <c r="J8" s="73"/>
      <c r="K8" s="73"/>
      <c r="L8" s="87"/>
      <c r="M8" s="73"/>
      <c r="N8" s="73"/>
    </row>
    <row r="9" ht="21" customHeight="1" spans="1:14">
      <c r="A9" s="71"/>
      <c r="B9" s="72"/>
      <c r="C9" s="72"/>
      <c r="D9" s="73"/>
      <c r="E9" s="73"/>
      <c r="F9" s="73"/>
      <c r="G9" s="73"/>
      <c r="H9" s="73"/>
      <c r="I9" s="73"/>
      <c r="J9" s="73"/>
      <c r="K9" s="73"/>
      <c r="L9" s="87"/>
      <c r="M9" s="73"/>
      <c r="N9" s="73"/>
    </row>
    <row r="10" ht="21" customHeight="1" spans="1:14">
      <c r="A10" s="74" t="s">
        <v>106</v>
      </c>
      <c r="B10" s="75"/>
      <c r="C10" s="76"/>
      <c r="D10" s="73"/>
      <c r="E10" s="73"/>
      <c r="F10" s="73"/>
      <c r="G10" s="73"/>
      <c r="H10" s="73"/>
      <c r="I10" s="73"/>
      <c r="J10" s="73"/>
      <c r="K10" s="73"/>
      <c r="L10" s="87"/>
      <c r="M10" s="73"/>
      <c r="N10" s="73"/>
    </row>
    <row r="11" customHeight="1" spans="1:1">
      <c r="A11" t="s">
        <v>470</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workbookViewId="0">
      <selection activeCell="A9" sqref="A9"/>
    </sheetView>
  </sheetViews>
  <sheetFormatPr defaultColWidth="9.14159292035398" defaultRowHeight="14.25" customHeight="1"/>
  <cols>
    <col min="1" max="1" width="42.0353982300885" customWidth="1"/>
    <col min="2" max="15" width="17.1681415929204" customWidth="1"/>
    <col min="16" max="23" width="17.0353982300885" customWidth="1"/>
  </cols>
  <sheetData>
    <row r="1" ht="13.5" customHeight="1" spans="4:23">
      <c r="D1" s="52"/>
      <c r="W1" s="51" t="s">
        <v>471</v>
      </c>
    </row>
    <row r="2" ht="27.75" customHeight="1" spans="1:23">
      <c r="A2" s="53" t="s">
        <v>472</v>
      </c>
      <c r="B2" s="27"/>
      <c r="C2" s="27"/>
      <c r="D2" s="27"/>
      <c r="E2" s="27"/>
      <c r="F2" s="27"/>
      <c r="G2" s="27"/>
      <c r="H2" s="27"/>
      <c r="I2" s="27"/>
      <c r="J2" s="27"/>
      <c r="K2" s="27"/>
      <c r="L2" s="27"/>
      <c r="M2" s="27"/>
      <c r="N2" s="27"/>
      <c r="O2" s="27"/>
      <c r="P2" s="27"/>
      <c r="Q2" s="27"/>
      <c r="R2" s="27"/>
      <c r="S2" s="27"/>
      <c r="T2" s="27"/>
      <c r="U2" s="27"/>
      <c r="V2" s="27"/>
      <c r="W2" s="27"/>
    </row>
    <row r="3" ht="18" customHeight="1" spans="1:23">
      <c r="A3" s="54" t="str">
        <f>"单位名称："&amp;"云南特殊教育职业学院"</f>
        <v>单位名称：云南特殊教育职业学院</v>
      </c>
      <c r="B3" s="55"/>
      <c r="C3" s="55"/>
      <c r="D3" s="56"/>
      <c r="E3" s="57"/>
      <c r="F3" s="57"/>
      <c r="G3" s="57"/>
      <c r="H3" s="57"/>
      <c r="I3" s="57"/>
      <c r="W3" s="60" t="s">
        <v>131</v>
      </c>
    </row>
    <row r="4" ht="19.5" customHeight="1" spans="1:23">
      <c r="A4" s="15" t="s">
        <v>473</v>
      </c>
      <c r="B4" s="10" t="s">
        <v>147</v>
      </c>
      <c r="C4" s="11"/>
      <c r="D4" s="11"/>
      <c r="E4" s="10" t="s">
        <v>474</v>
      </c>
      <c r="F4" s="11"/>
      <c r="G4" s="11"/>
      <c r="H4" s="11"/>
      <c r="I4" s="11"/>
      <c r="J4" s="11"/>
      <c r="K4" s="11"/>
      <c r="L4" s="11"/>
      <c r="M4" s="11"/>
      <c r="N4" s="11"/>
      <c r="O4" s="11"/>
      <c r="P4" s="11"/>
      <c r="Q4" s="11"/>
      <c r="R4" s="11"/>
      <c r="S4" s="11"/>
      <c r="T4" s="11"/>
      <c r="U4" s="11"/>
      <c r="V4" s="11"/>
      <c r="W4" s="11"/>
    </row>
    <row r="5" ht="40.5" customHeight="1" spans="1:23">
      <c r="A5" s="18"/>
      <c r="B5" s="28" t="s">
        <v>31</v>
      </c>
      <c r="C5" s="9" t="s">
        <v>34</v>
      </c>
      <c r="D5" s="58" t="s">
        <v>475</v>
      </c>
      <c r="E5" s="59" t="s">
        <v>476</v>
      </c>
      <c r="F5" s="59" t="s">
        <v>477</v>
      </c>
      <c r="G5" s="59" t="s">
        <v>478</v>
      </c>
      <c r="H5" s="59" t="s">
        <v>479</v>
      </c>
      <c r="I5" s="59" t="s">
        <v>480</v>
      </c>
      <c r="J5" s="59" t="s">
        <v>481</v>
      </c>
      <c r="K5" s="59" t="s">
        <v>482</v>
      </c>
      <c r="L5" s="59" t="s">
        <v>483</v>
      </c>
      <c r="M5" s="59" t="s">
        <v>484</v>
      </c>
      <c r="N5" s="59" t="s">
        <v>485</v>
      </c>
      <c r="O5" s="59" t="s">
        <v>486</v>
      </c>
      <c r="P5" s="59" t="s">
        <v>487</v>
      </c>
      <c r="Q5" s="59" t="s">
        <v>488</v>
      </c>
      <c r="R5" s="59" t="s">
        <v>489</v>
      </c>
      <c r="S5" s="59" t="s">
        <v>490</v>
      </c>
      <c r="T5" s="59" t="s">
        <v>491</v>
      </c>
      <c r="U5" s="59" t="s">
        <v>492</v>
      </c>
      <c r="V5" s="59" t="s">
        <v>493</v>
      </c>
      <c r="W5" s="59" t="s">
        <v>494</v>
      </c>
    </row>
    <row r="6" ht="19.5" customHeight="1" spans="1:23">
      <c r="A6" s="59">
        <v>1</v>
      </c>
      <c r="B6" s="59">
        <v>2</v>
      </c>
      <c r="C6" s="59">
        <v>3</v>
      </c>
      <c r="D6" s="10">
        <v>4</v>
      </c>
      <c r="E6" s="59">
        <v>5</v>
      </c>
      <c r="F6" s="59">
        <v>6</v>
      </c>
      <c r="G6" s="59">
        <v>7</v>
      </c>
      <c r="H6" s="10">
        <v>8</v>
      </c>
      <c r="I6" s="59">
        <v>9</v>
      </c>
      <c r="J6" s="59">
        <v>10</v>
      </c>
      <c r="K6" s="59">
        <v>11</v>
      </c>
      <c r="L6" s="10">
        <v>12</v>
      </c>
      <c r="M6" s="59">
        <v>13</v>
      </c>
      <c r="N6" s="59">
        <v>14</v>
      </c>
      <c r="O6" s="59">
        <v>15</v>
      </c>
      <c r="P6" s="10">
        <v>16</v>
      </c>
      <c r="Q6" s="59">
        <v>17</v>
      </c>
      <c r="R6" s="59">
        <v>18</v>
      </c>
      <c r="S6" s="59">
        <v>19</v>
      </c>
      <c r="T6" s="10">
        <v>20</v>
      </c>
      <c r="U6" s="10">
        <v>21</v>
      </c>
      <c r="V6" s="10">
        <v>22</v>
      </c>
      <c r="W6" s="59">
        <v>23</v>
      </c>
    </row>
    <row r="7" ht="28.4" customHeight="1" spans="1:23">
      <c r="A7" s="29"/>
      <c r="B7" s="22"/>
      <c r="C7" s="22"/>
      <c r="D7" s="22"/>
      <c r="E7" s="22"/>
      <c r="F7" s="22"/>
      <c r="G7" s="22"/>
      <c r="H7" s="22"/>
      <c r="I7" s="22"/>
      <c r="J7" s="22"/>
      <c r="K7" s="22"/>
      <c r="L7" s="22"/>
      <c r="M7" s="22"/>
      <c r="N7" s="22"/>
      <c r="O7" s="22"/>
      <c r="P7" s="22"/>
      <c r="Q7" s="22"/>
      <c r="R7" s="22"/>
      <c r="S7" s="22"/>
      <c r="T7" s="22"/>
      <c r="U7" s="22"/>
      <c r="V7" s="22"/>
      <c r="W7" s="22"/>
    </row>
    <row r="8" ht="29.9" customHeight="1" spans="1:23">
      <c r="A8" s="29"/>
      <c r="B8" s="22"/>
      <c r="C8" s="22"/>
      <c r="D8" s="22"/>
      <c r="E8" s="22"/>
      <c r="F8" s="22"/>
      <c r="G8" s="22"/>
      <c r="H8" s="22"/>
      <c r="I8" s="22"/>
      <c r="J8" s="22"/>
      <c r="K8" s="22"/>
      <c r="L8" s="22"/>
      <c r="M8" s="22"/>
      <c r="N8" s="22"/>
      <c r="O8" s="22"/>
      <c r="P8" s="22"/>
      <c r="Q8" s="22"/>
      <c r="R8" s="22"/>
      <c r="S8" s="22"/>
      <c r="T8" s="22"/>
      <c r="U8" s="22"/>
      <c r="V8" s="22"/>
      <c r="W8" s="22"/>
    </row>
    <row r="9" customHeight="1" spans="1:1">
      <c r="A9" t="s">
        <v>495</v>
      </c>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8" sqref="A8"/>
    </sheetView>
  </sheetViews>
  <sheetFormatPr defaultColWidth="9.14159292035398" defaultRowHeight="12" customHeight="1" outlineLevelRow="7"/>
  <cols>
    <col min="1" max="1" width="34.283185840708" customWidth="1"/>
    <col min="2" max="2" width="29" customWidth="1"/>
    <col min="3" max="3" width="16.3097345132743" customWidth="1"/>
    <col min="4" max="4" width="15.6017699115044" customWidth="1"/>
    <col min="5" max="5" width="23.5752212389381" customWidth="1"/>
    <col min="6" max="6" width="11.283185840708" customWidth="1"/>
    <col min="7" max="7" width="14.8849557522124" customWidth="1"/>
    <col min="8" max="8" width="10.8849557522124" customWidth="1"/>
    <col min="9" max="9" width="13.4247787610619" customWidth="1"/>
    <col min="10" max="10" width="32.0353982300885" customWidth="1"/>
  </cols>
  <sheetData>
    <row r="1" customHeight="1" spans="10:10">
      <c r="J1" s="51" t="s">
        <v>496</v>
      </c>
    </row>
    <row r="2" ht="28.5" customHeight="1" spans="1:10">
      <c r="A2" s="42" t="s">
        <v>497</v>
      </c>
      <c r="B2" s="27"/>
      <c r="C2" s="27"/>
      <c r="D2" s="27"/>
      <c r="E2" s="27"/>
      <c r="F2" s="43"/>
      <c r="G2" s="27"/>
      <c r="H2" s="43"/>
      <c r="I2" s="43"/>
      <c r="J2" s="27"/>
    </row>
    <row r="3" ht="17.25" customHeight="1" spans="1:1">
      <c r="A3" s="4" t="str">
        <f>"单位名称："&amp;"云南特殊教育职业学院"</f>
        <v>单位名称：云南特殊教育职业学院</v>
      </c>
    </row>
    <row r="4" ht="44.25" customHeight="1" spans="1:10">
      <c r="A4" s="44" t="s">
        <v>287</v>
      </c>
      <c r="B4" s="44" t="s">
        <v>288</v>
      </c>
      <c r="C4" s="44" t="s">
        <v>289</v>
      </c>
      <c r="D4" s="44" t="s">
        <v>290</v>
      </c>
      <c r="E4" s="44" t="s">
        <v>291</v>
      </c>
      <c r="F4" s="45" t="s">
        <v>292</v>
      </c>
      <c r="G4" s="44" t="s">
        <v>293</v>
      </c>
      <c r="H4" s="45" t="s">
        <v>294</v>
      </c>
      <c r="I4" s="45" t="s">
        <v>295</v>
      </c>
      <c r="J4" s="44" t="s">
        <v>296</v>
      </c>
    </row>
    <row r="5" ht="14.25" customHeight="1" spans="1:10">
      <c r="A5" s="44">
        <v>1</v>
      </c>
      <c r="B5" s="44">
        <v>2</v>
      </c>
      <c r="C5" s="44">
        <v>3</v>
      </c>
      <c r="D5" s="44">
        <v>4</v>
      </c>
      <c r="E5" s="44">
        <v>5</v>
      </c>
      <c r="F5" s="45">
        <v>6</v>
      </c>
      <c r="G5" s="44">
        <v>7</v>
      </c>
      <c r="H5" s="45">
        <v>8</v>
      </c>
      <c r="I5" s="45">
        <v>9</v>
      </c>
      <c r="J5" s="44">
        <v>10</v>
      </c>
    </row>
    <row r="6" ht="42" customHeight="1" spans="1:10">
      <c r="A6" s="46"/>
      <c r="B6" s="47"/>
      <c r="C6" s="47"/>
      <c r="D6" s="47"/>
      <c r="E6" s="48"/>
      <c r="F6" s="49"/>
      <c r="G6" s="48"/>
      <c r="H6" s="49"/>
      <c r="I6" s="49"/>
      <c r="J6" s="48"/>
    </row>
    <row r="7" ht="42" customHeight="1" spans="1:10">
      <c r="A7" s="46"/>
      <c r="B7" s="50"/>
      <c r="C7" s="50"/>
      <c r="D7" s="50"/>
      <c r="E7" s="46"/>
      <c r="F7" s="50"/>
      <c r="G7" s="46"/>
      <c r="H7" s="50"/>
      <c r="I7" s="50"/>
      <c r="J7" s="46"/>
    </row>
    <row r="8" customHeight="1" spans="1:1">
      <c r="A8" t="s">
        <v>495</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20"/>
  <sheetViews>
    <sheetView showZeros="0" workbookViewId="0">
      <selection activeCell="A1" sqref="A1"/>
    </sheetView>
  </sheetViews>
  <sheetFormatPr defaultColWidth="8.84955752212389" defaultRowHeight="15" customHeight="1" outlineLevelCol="7"/>
  <cols>
    <col min="1" max="1" width="36.0353982300885" customWidth="1"/>
    <col min="2" max="2" width="19.7433628318584" customWidth="1"/>
    <col min="3" max="3" width="33.3097345132743" customWidth="1"/>
    <col min="4" max="4" width="34.7433628318584" customWidth="1"/>
    <col min="5" max="5" width="14.4513274336283" customWidth="1"/>
    <col min="6" max="6" width="17.1681415929204" customWidth="1"/>
    <col min="7" max="7" width="17.3097345132743" customWidth="1"/>
    <col min="8" max="8" width="28.3097345132743" customWidth="1"/>
  </cols>
  <sheetData>
    <row r="1" ht="18.75" customHeight="1" spans="1:8">
      <c r="A1" s="34"/>
      <c r="B1" s="34"/>
      <c r="C1" s="34"/>
      <c r="D1" s="34"/>
      <c r="E1" s="34"/>
      <c r="F1" s="34"/>
      <c r="G1" s="34"/>
      <c r="H1" s="35" t="s">
        <v>498</v>
      </c>
    </row>
    <row r="2" ht="30.65" customHeight="1" spans="1:8">
      <c r="A2" s="36" t="s">
        <v>499</v>
      </c>
      <c r="B2" s="36"/>
      <c r="C2" s="36"/>
      <c r="D2" s="36"/>
      <c r="E2" s="36"/>
      <c r="F2" s="36"/>
      <c r="G2" s="36"/>
      <c r="H2" s="36"/>
    </row>
    <row r="3" ht="18.75" customHeight="1" spans="1:8">
      <c r="A3" s="34" t="str">
        <f>"单位名称："&amp;"云南特殊教育职业学院"</f>
        <v>单位名称：云南特殊教育职业学院</v>
      </c>
      <c r="B3" s="34"/>
      <c r="C3" s="34"/>
      <c r="D3" s="34"/>
      <c r="E3" s="34"/>
      <c r="F3" s="34"/>
      <c r="G3" s="34"/>
      <c r="H3" s="34"/>
    </row>
    <row r="4" ht="18.75" customHeight="1" spans="1:8">
      <c r="A4" s="37" t="s">
        <v>140</v>
      </c>
      <c r="B4" s="37" t="s">
        <v>500</v>
      </c>
      <c r="C4" s="37" t="s">
        <v>501</v>
      </c>
      <c r="D4" s="37" t="s">
        <v>502</v>
      </c>
      <c r="E4" s="37" t="s">
        <v>503</v>
      </c>
      <c r="F4" s="37" t="s">
        <v>504</v>
      </c>
      <c r="G4" s="37"/>
      <c r="H4" s="37"/>
    </row>
    <row r="5" ht="18.75" customHeight="1" spans="1:8">
      <c r="A5" s="37"/>
      <c r="B5" s="37"/>
      <c r="C5" s="37"/>
      <c r="D5" s="37"/>
      <c r="E5" s="37"/>
      <c r="F5" s="37" t="s">
        <v>424</v>
      </c>
      <c r="G5" s="37" t="s">
        <v>505</v>
      </c>
      <c r="H5" s="37" t="s">
        <v>506</v>
      </c>
    </row>
    <row r="6" ht="18.75" customHeight="1" spans="1:8">
      <c r="A6" s="38" t="s">
        <v>123</v>
      </c>
      <c r="B6" s="38" t="s">
        <v>124</v>
      </c>
      <c r="C6" s="38" t="s">
        <v>125</v>
      </c>
      <c r="D6" s="38" t="s">
        <v>126</v>
      </c>
      <c r="E6" s="38" t="s">
        <v>127</v>
      </c>
      <c r="F6" s="38" t="s">
        <v>128</v>
      </c>
      <c r="G6" s="38" t="s">
        <v>507</v>
      </c>
      <c r="H6" s="38" t="s">
        <v>508</v>
      </c>
    </row>
    <row r="7" ht="29.9" customHeight="1" spans="1:8">
      <c r="A7" s="39" t="s">
        <v>46</v>
      </c>
      <c r="B7" s="39" t="s">
        <v>509</v>
      </c>
      <c r="C7" s="39" t="s">
        <v>448</v>
      </c>
      <c r="D7" s="39" t="s">
        <v>510</v>
      </c>
      <c r="E7" s="37" t="s">
        <v>361</v>
      </c>
      <c r="F7" s="40">
        <v>1</v>
      </c>
      <c r="G7" s="41">
        <v>5000</v>
      </c>
      <c r="H7" s="41">
        <v>5000</v>
      </c>
    </row>
    <row r="8" ht="29.9" customHeight="1" spans="1:8">
      <c r="A8" s="39" t="s">
        <v>46</v>
      </c>
      <c r="B8" s="39" t="s">
        <v>509</v>
      </c>
      <c r="C8" s="39" t="s">
        <v>448</v>
      </c>
      <c r="D8" s="39" t="s">
        <v>510</v>
      </c>
      <c r="E8" s="37" t="s">
        <v>361</v>
      </c>
      <c r="F8" s="40">
        <v>1</v>
      </c>
      <c r="G8" s="41">
        <v>6000</v>
      </c>
      <c r="H8" s="41">
        <v>6000</v>
      </c>
    </row>
    <row r="9" ht="29.9" customHeight="1" spans="1:8">
      <c r="A9" s="39" t="s">
        <v>46</v>
      </c>
      <c r="B9" s="39" t="s">
        <v>509</v>
      </c>
      <c r="C9" s="39" t="s">
        <v>448</v>
      </c>
      <c r="D9" s="39" t="s">
        <v>510</v>
      </c>
      <c r="E9" s="37" t="s">
        <v>361</v>
      </c>
      <c r="F9" s="40">
        <v>3</v>
      </c>
      <c r="G9" s="41">
        <v>5000</v>
      </c>
      <c r="H9" s="41">
        <v>15000</v>
      </c>
    </row>
    <row r="10" ht="29.9" customHeight="1" spans="1:8">
      <c r="A10" s="39" t="s">
        <v>46</v>
      </c>
      <c r="B10" s="39" t="s">
        <v>509</v>
      </c>
      <c r="C10" s="39" t="s">
        <v>448</v>
      </c>
      <c r="D10" s="39" t="s">
        <v>511</v>
      </c>
      <c r="E10" s="37" t="s">
        <v>361</v>
      </c>
      <c r="F10" s="40">
        <v>1</v>
      </c>
      <c r="G10" s="41">
        <v>6000</v>
      </c>
      <c r="H10" s="41">
        <v>6000</v>
      </c>
    </row>
    <row r="11" ht="29.9" customHeight="1" spans="1:8">
      <c r="A11" s="39" t="s">
        <v>46</v>
      </c>
      <c r="B11" s="39" t="s">
        <v>509</v>
      </c>
      <c r="C11" s="39" t="s">
        <v>431</v>
      </c>
      <c r="D11" s="39" t="s">
        <v>512</v>
      </c>
      <c r="E11" s="37" t="s">
        <v>361</v>
      </c>
      <c r="F11" s="40">
        <v>1</v>
      </c>
      <c r="G11" s="41">
        <v>15000</v>
      </c>
      <c r="H11" s="41">
        <v>15000</v>
      </c>
    </row>
    <row r="12" ht="29.9" customHeight="1" spans="1:8">
      <c r="A12" s="39" t="s">
        <v>46</v>
      </c>
      <c r="B12" s="39" t="s">
        <v>509</v>
      </c>
      <c r="C12" s="39" t="s">
        <v>433</v>
      </c>
      <c r="D12" s="39" t="s">
        <v>513</v>
      </c>
      <c r="E12" s="37" t="s">
        <v>361</v>
      </c>
      <c r="F12" s="40">
        <v>1</v>
      </c>
      <c r="G12" s="41">
        <v>1500</v>
      </c>
      <c r="H12" s="41">
        <v>1500</v>
      </c>
    </row>
    <row r="13" ht="29.9" customHeight="1" spans="1:8">
      <c r="A13" s="39" t="s">
        <v>46</v>
      </c>
      <c r="B13" s="39" t="s">
        <v>509</v>
      </c>
      <c r="C13" s="39" t="s">
        <v>433</v>
      </c>
      <c r="D13" s="39" t="s">
        <v>514</v>
      </c>
      <c r="E13" s="37" t="s">
        <v>361</v>
      </c>
      <c r="F13" s="40">
        <v>1</v>
      </c>
      <c r="G13" s="41">
        <v>4000</v>
      </c>
      <c r="H13" s="41">
        <v>4000</v>
      </c>
    </row>
    <row r="14" ht="29.9" customHeight="1" spans="1:8">
      <c r="A14" s="39" t="s">
        <v>46</v>
      </c>
      <c r="B14" s="39" t="s">
        <v>509</v>
      </c>
      <c r="C14" s="39" t="s">
        <v>433</v>
      </c>
      <c r="D14" s="39" t="s">
        <v>515</v>
      </c>
      <c r="E14" s="37" t="s">
        <v>361</v>
      </c>
      <c r="F14" s="40">
        <v>1</v>
      </c>
      <c r="G14" s="41">
        <v>2000</v>
      </c>
      <c r="H14" s="41">
        <v>2000</v>
      </c>
    </row>
    <row r="15" ht="29.9" customHeight="1" spans="1:8">
      <c r="A15" s="39" t="s">
        <v>46</v>
      </c>
      <c r="B15" s="39" t="s">
        <v>509</v>
      </c>
      <c r="C15" s="39" t="s">
        <v>446</v>
      </c>
      <c r="D15" s="39" t="s">
        <v>516</v>
      </c>
      <c r="E15" s="37" t="s">
        <v>361</v>
      </c>
      <c r="F15" s="40">
        <v>1</v>
      </c>
      <c r="G15" s="41">
        <v>1000</v>
      </c>
      <c r="H15" s="41">
        <v>1000</v>
      </c>
    </row>
    <row r="16" ht="29.9" customHeight="1" spans="1:8">
      <c r="A16" s="39" t="s">
        <v>46</v>
      </c>
      <c r="B16" s="39" t="s">
        <v>509</v>
      </c>
      <c r="C16" s="39" t="s">
        <v>446</v>
      </c>
      <c r="D16" s="39" t="s">
        <v>517</v>
      </c>
      <c r="E16" s="37" t="s">
        <v>361</v>
      </c>
      <c r="F16" s="40">
        <v>1</v>
      </c>
      <c r="G16" s="41">
        <v>800</v>
      </c>
      <c r="H16" s="41">
        <v>800</v>
      </c>
    </row>
    <row r="17" ht="29.9" customHeight="1" spans="1:8">
      <c r="A17" s="39" t="s">
        <v>46</v>
      </c>
      <c r="B17" s="39" t="s">
        <v>518</v>
      </c>
      <c r="C17" s="39" t="s">
        <v>438</v>
      </c>
      <c r="D17" s="39" t="s">
        <v>519</v>
      </c>
      <c r="E17" s="37" t="s">
        <v>520</v>
      </c>
      <c r="F17" s="40">
        <v>1</v>
      </c>
      <c r="G17" s="41">
        <v>1500</v>
      </c>
      <c r="H17" s="41">
        <v>1500</v>
      </c>
    </row>
    <row r="18" ht="29.9" customHeight="1" spans="1:8">
      <c r="A18" s="39" t="s">
        <v>46</v>
      </c>
      <c r="B18" s="39" t="s">
        <v>518</v>
      </c>
      <c r="C18" s="39" t="s">
        <v>440</v>
      </c>
      <c r="D18" s="39" t="s">
        <v>521</v>
      </c>
      <c r="E18" s="37" t="s">
        <v>520</v>
      </c>
      <c r="F18" s="40">
        <v>1</v>
      </c>
      <c r="G18" s="41">
        <v>1500</v>
      </c>
      <c r="H18" s="41">
        <v>1500</v>
      </c>
    </row>
    <row r="19" ht="29.9" customHeight="1" spans="1:8">
      <c r="A19" s="39" t="s">
        <v>46</v>
      </c>
      <c r="B19" s="39" t="s">
        <v>518</v>
      </c>
      <c r="C19" s="39" t="s">
        <v>443</v>
      </c>
      <c r="D19" s="39" t="s">
        <v>522</v>
      </c>
      <c r="E19" s="37" t="s">
        <v>444</v>
      </c>
      <c r="F19" s="40">
        <v>5</v>
      </c>
      <c r="G19" s="41">
        <v>1000</v>
      </c>
      <c r="H19" s="41">
        <v>5000</v>
      </c>
    </row>
    <row r="20" ht="20.15" customHeight="1" spans="1:8">
      <c r="A20" s="37" t="s">
        <v>31</v>
      </c>
      <c r="B20" s="37"/>
      <c r="C20" s="37"/>
      <c r="D20" s="37"/>
      <c r="E20" s="37"/>
      <c r="F20" s="40">
        <v>19</v>
      </c>
      <c r="G20" s="41"/>
      <c r="H20" s="41">
        <v>64300</v>
      </c>
    </row>
  </sheetData>
  <mergeCells count="8">
    <mergeCell ref="A2:H2"/>
    <mergeCell ref="F4:H4"/>
    <mergeCell ref="A20:E20"/>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20"/>
  <sheetViews>
    <sheetView showZeros="0" workbookViewId="0">
      <selection activeCell="A1" sqref="A1"/>
    </sheetView>
  </sheetViews>
  <sheetFormatPr defaultColWidth="9.14159292035398" defaultRowHeight="14.25" customHeight="1"/>
  <cols>
    <col min="1" max="1" width="16.3097345132743" customWidth="1"/>
    <col min="2" max="2" width="29.0353982300885" customWidth="1"/>
    <col min="3" max="3" width="23.8495575221239" customWidth="1"/>
    <col min="4" max="7" width="19.6017699115044" customWidth="1"/>
    <col min="8" max="8" width="15.4247787610619" customWidth="1"/>
    <col min="9" max="11" width="19.6017699115044" customWidth="1"/>
  </cols>
  <sheetData>
    <row r="1" ht="13.5" customHeight="1" spans="4:11">
      <c r="D1" s="1"/>
      <c r="E1" s="1"/>
      <c r="F1" s="1"/>
      <c r="G1" s="1"/>
      <c r="K1" s="2" t="s">
        <v>523</v>
      </c>
    </row>
    <row r="2" ht="27.75" customHeight="1" spans="1:11">
      <c r="A2" s="27" t="s">
        <v>524</v>
      </c>
      <c r="B2" s="27"/>
      <c r="C2" s="27"/>
      <c r="D2" s="27"/>
      <c r="E2" s="27"/>
      <c r="F2" s="27"/>
      <c r="G2" s="27"/>
      <c r="H2" s="27"/>
      <c r="I2" s="27"/>
      <c r="J2" s="27"/>
      <c r="K2" s="27"/>
    </row>
    <row r="3" ht="13.5" customHeight="1" spans="1:11">
      <c r="A3" s="4" t="str">
        <f>"单位名称："&amp;"云南特殊教育职业学院"</f>
        <v>单位名称：云南特殊教育职业学院</v>
      </c>
      <c r="B3" s="5"/>
      <c r="C3" s="5"/>
      <c r="D3" s="5"/>
      <c r="E3" s="5"/>
      <c r="F3" s="5"/>
      <c r="G3" s="5"/>
      <c r="H3" s="6"/>
      <c r="I3" s="6"/>
      <c r="J3" s="6"/>
      <c r="K3" s="7" t="s">
        <v>131</v>
      </c>
    </row>
    <row r="4" ht="21.75" customHeight="1" spans="1:11">
      <c r="A4" s="8" t="s">
        <v>226</v>
      </c>
      <c r="B4" s="8" t="s">
        <v>142</v>
      </c>
      <c r="C4" s="8" t="s">
        <v>227</v>
      </c>
      <c r="D4" s="9" t="s">
        <v>143</v>
      </c>
      <c r="E4" s="9" t="s">
        <v>144</v>
      </c>
      <c r="F4" s="9" t="s">
        <v>145</v>
      </c>
      <c r="G4" s="9" t="s">
        <v>146</v>
      </c>
      <c r="H4" s="15" t="s">
        <v>31</v>
      </c>
      <c r="I4" s="10" t="s">
        <v>525</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30.65" customHeight="1" spans="1:11">
      <c r="A8" s="29"/>
      <c r="B8" s="20" t="s">
        <v>526</v>
      </c>
      <c r="C8" s="29"/>
      <c r="D8" s="29"/>
      <c r="E8" s="29"/>
      <c r="F8" s="29"/>
      <c r="G8" s="29"/>
      <c r="H8" s="22">
        <v>5890000</v>
      </c>
      <c r="I8" s="22">
        <v>5890000</v>
      </c>
      <c r="J8" s="22"/>
      <c r="K8" s="22"/>
    </row>
    <row r="9" ht="30.65" customHeight="1" spans="1:11">
      <c r="A9" s="20" t="s">
        <v>231</v>
      </c>
      <c r="B9" s="20" t="s">
        <v>526</v>
      </c>
      <c r="C9" s="20" t="s">
        <v>46</v>
      </c>
      <c r="D9" s="20" t="s">
        <v>66</v>
      </c>
      <c r="E9" s="20" t="s">
        <v>67</v>
      </c>
      <c r="F9" s="20" t="s">
        <v>239</v>
      </c>
      <c r="G9" s="20" t="s">
        <v>240</v>
      </c>
      <c r="H9" s="22">
        <v>5890000</v>
      </c>
      <c r="I9" s="22">
        <v>5890000</v>
      </c>
      <c r="J9" s="22"/>
      <c r="K9" s="22"/>
    </row>
    <row r="10" ht="30.65" customHeight="1" spans="1:11">
      <c r="A10" s="23"/>
      <c r="B10" s="20" t="s">
        <v>527</v>
      </c>
      <c r="C10" s="23"/>
      <c r="D10" s="23"/>
      <c r="E10" s="23"/>
      <c r="F10" s="23"/>
      <c r="G10" s="23"/>
      <c r="H10" s="22">
        <v>4843000</v>
      </c>
      <c r="I10" s="22">
        <v>4843000</v>
      </c>
      <c r="J10" s="22"/>
      <c r="K10" s="22"/>
    </row>
    <row r="11" ht="30.65" customHeight="1" spans="1:11">
      <c r="A11" s="20" t="s">
        <v>242</v>
      </c>
      <c r="B11" s="20" t="s">
        <v>527</v>
      </c>
      <c r="C11" s="20" t="s">
        <v>46</v>
      </c>
      <c r="D11" s="20" t="s">
        <v>64</v>
      </c>
      <c r="E11" s="20" t="s">
        <v>65</v>
      </c>
      <c r="F11" s="20" t="s">
        <v>260</v>
      </c>
      <c r="G11" s="20" t="s">
        <v>261</v>
      </c>
      <c r="H11" s="22">
        <v>25200</v>
      </c>
      <c r="I11" s="22">
        <v>25200</v>
      </c>
      <c r="J11" s="22"/>
      <c r="K11" s="22"/>
    </row>
    <row r="12" ht="30.65" customHeight="1" spans="1:11">
      <c r="A12" s="20" t="s">
        <v>242</v>
      </c>
      <c r="B12" s="20" t="s">
        <v>527</v>
      </c>
      <c r="C12" s="20" t="s">
        <v>46</v>
      </c>
      <c r="D12" s="20" t="s">
        <v>64</v>
      </c>
      <c r="E12" s="20" t="s">
        <v>65</v>
      </c>
      <c r="F12" s="20" t="s">
        <v>254</v>
      </c>
      <c r="G12" s="20" t="s">
        <v>255</v>
      </c>
      <c r="H12" s="22">
        <v>188400</v>
      </c>
      <c r="I12" s="22">
        <v>188400</v>
      </c>
      <c r="J12" s="22"/>
      <c r="K12" s="22"/>
    </row>
    <row r="13" ht="30.65" customHeight="1" spans="1:11">
      <c r="A13" s="20" t="s">
        <v>242</v>
      </c>
      <c r="B13" s="20" t="s">
        <v>527</v>
      </c>
      <c r="C13" s="20" t="s">
        <v>46</v>
      </c>
      <c r="D13" s="20" t="s">
        <v>64</v>
      </c>
      <c r="E13" s="20" t="s">
        <v>65</v>
      </c>
      <c r="F13" s="20" t="s">
        <v>206</v>
      </c>
      <c r="G13" s="20" t="s">
        <v>207</v>
      </c>
      <c r="H13" s="22">
        <v>8000</v>
      </c>
      <c r="I13" s="22">
        <v>8000</v>
      </c>
      <c r="J13" s="22"/>
      <c r="K13" s="22"/>
    </row>
    <row r="14" ht="30.65" customHeight="1" spans="1:11">
      <c r="A14" s="20" t="s">
        <v>242</v>
      </c>
      <c r="B14" s="20" t="s">
        <v>527</v>
      </c>
      <c r="C14" s="20" t="s">
        <v>46</v>
      </c>
      <c r="D14" s="20" t="s">
        <v>64</v>
      </c>
      <c r="E14" s="20" t="s">
        <v>65</v>
      </c>
      <c r="F14" s="20" t="s">
        <v>210</v>
      </c>
      <c r="G14" s="20" t="s">
        <v>211</v>
      </c>
      <c r="H14" s="22">
        <v>8400</v>
      </c>
      <c r="I14" s="22">
        <v>8400</v>
      </c>
      <c r="J14" s="22"/>
      <c r="K14" s="22"/>
    </row>
    <row r="15" ht="30.65" customHeight="1" spans="1:11">
      <c r="A15" s="20" t="s">
        <v>242</v>
      </c>
      <c r="B15" s="20" t="s">
        <v>527</v>
      </c>
      <c r="C15" s="20" t="s">
        <v>46</v>
      </c>
      <c r="D15" s="20" t="s">
        <v>64</v>
      </c>
      <c r="E15" s="20" t="s">
        <v>65</v>
      </c>
      <c r="F15" s="20" t="s">
        <v>216</v>
      </c>
      <c r="G15" s="20" t="s">
        <v>217</v>
      </c>
      <c r="H15" s="22">
        <v>68600</v>
      </c>
      <c r="I15" s="22">
        <v>68600</v>
      </c>
      <c r="J15" s="22"/>
      <c r="K15" s="22"/>
    </row>
    <row r="16" ht="30.65" customHeight="1" spans="1:11">
      <c r="A16" s="20" t="s">
        <v>242</v>
      </c>
      <c r="B16" s="20" t="s">
        <v>527</v>
      </c>
      <c r="C16" s="20" t="s">
        <v>46</v>
      </c>
      <c r="D16" s="20" t="s">
        <v>64</v>
      </c>
      <c r="E16" s="20" t="s">
        <v>65</v>
      </c>
      <c r="F16" s="20" t="s">
        <v>244</v>
      </c>
      <c r="G16" s="20" t="s">
        <v>245</v>
      </c>
      <c r="H16" s="22">
        <v>280200</v>
      </c>
      <c r="I16" s="22">
        <v>280200</v>
      </c>
      <c r="J16" s="22"/>
      <c r="K16" s="22"/>
    </row>
    <row r="17" ht="30.65" customHeight="1" spans="1:11">
      <c r="A17" s="20" t="s">
        <v>242</v>
      </c>
      <c r="B17" s="20" t="s">
        <v>527</v>
      </c>
      <c r="C17" s="20" t="s">
        <v>46</v>
      </c>
      <c r="D17" s="20" t="s">
        <v>64</v>
      </c>
      <c r="E17" s="20" t="s">
        <v>65</v>
      </c>
      <c r="F17" s="20" t="s">
        <v>218</v>
      </c>
      <c r="G17" s="20" t="s">
        <v>219</v>
      </c>
      <c r="H17" s="22">
        <v>110000</v>
      </c>
      <c r="I17" s="22">
        <v>110000</v>
      </c>
      <c r="J17" s="22"/>
      <c r="K17" s="22"/>
    </row>
    <row r="18" ht="30.65" customHeight="1" spans="1:11">
      <c r="A18" s="20" t="s">
        <v>242</v>
      </c>
      <c r="B18" s="20" t="s">
        <v>527</v>
      </c>
      <c r="C18" s="20" t="s">
        <v>46</v>
      </c>
      <c r="D18" s="20" t="s">
        <v>64</v>
      </c>
      <c r="E18" s="20" t="s">
        <v>65</v>
      </c>
      <c r="F18" s="20" t="s">
        <v>256</v>
      </c>
      <c r="G18" s="20" t="s">
        <v>257</v>
      </c>
      <c r="H18" s="22">
        <v>50000</v>
      </c>
      <c r="I18" s="22">
        <v>50000</v>
      </c>
      <c r="J18" s="22"/>
      <c r="K18" s="22"/>
    </row>
    <row r="19" ht="30.65" customHeight="1" spans="1:11">
      <c r="A19" s="20" t="s">
        <v>242</v>
      </c>
      <c r="B19" s="20" t="s">
        <v>527</v>
      </c>
      <c r="C19" s="20" t="s">
        <v>46</v>
      </c>
      <c r="D19" s="20" t="s">
        <v>66</v>
      </c>
      <c r="E19" s="20" t="s">
        <v>67</v>
      </c>
      <c r="F19" s="20" t="s">
        <v>244</v>
      </c>
      <c r="G19" s="20" t="s">
        <v>245</v>
      </c>
      <c r="H19" s="22">
        <v>4104200</v>
      </c>
      <c r="I19" s="22">
        <v>4104200</v>
      </c>
      <c r="J19" s="22"/>
      <c r="K19" s="22"/>
    </row>
    <row r="20" ht="18.75" customHeight="1" spans="1:11">
      <c r="A20" s="30" t="s">
        <v>106</v>
      </c>
      <c r="B20" s="31"/>
      <c r="C20" s="31"/>
      <c r="D20" s="31"/>
      <c r="E20" s="31"/>
      <c r="F20" s="31"/>
      <c r="G20" s="32"/>
      <c r="H20" s="22">
        <v>10733000</v>
      </c>
      <c r="I20" s="22">
        <v>10733000</v>
      </c>
      <c r="J20" s="22"/>
      <c r="K20" s="22"/>
    </row>
  </sheetData>
  <mergeCells count="15">
    <mergeCell ref="A2:K2"/>
    <mergeCell ref="A3:G3"/>
    <mergeCell ref="I4:K4"/>
    <mergeCell ref="A20:G2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1"/>
  <sheetViews>
    <sheetView showZeros="0" tabSelected="1" workbookViewId="0">
      <selection activeCell="A1" sqref="A1 A1 A1 A1 A1 A1 A1"/>
    </sheetView>
  </sheetViews>
  <sheetFormatPr defaultColWidth="9.14159292035398" defaultRowHeight="14.25" customHeight="1" outlineLevelCol="6"/>
  <cols>
    <col min="1" max="1" width="37.7433628318584" customWidth="1"/>
    <col min="2" max="2" width="28" customWidth="1"/>
    <col min="3" max="3" width="37.6017699115044" customWidth="1"/>
    <col min="4" max="4" width="17.0353982300885" customWidth="1"/>
    <col min="5" max="7" width="27.0353982300885" customWidth="1"/>
  </cols>
  <sheetData>
    <row r="1" ht="13.5" customHeight="1" spans="4:7">
      <c r="D1" s="1"/>
      <c r="G1" s="2" t="s">
        <v>528</v>
      </c>
    </row>
    <row r="2" ht="27.75" customHeight="1" spans="1:7">
      <c r="A2" s="3" t="s">
        <v>529</v>
      </c>
      <c r="B2" s="3"/>
      <c r="C2" s="3"/>
      <c r="D2" s="3"/>
      <c r="E2" s="3"/>
      <c r="F2" s="3"/>
      <c r="G2" s="3"/>
    </row>
    <row r="3" ht="13.5" customHeight="1" spans="1:7">
      <c r="A3" s="4" t="str">
        <f>"单位名称："&amp;"云南特殊教育职业学院"</f>
        <v>单位名称：云南特殊教育职业学院</v>
      </c>
      <c r="B3" s="5"/>
      <c r="C3" s="5"/>
      <c r="D3" s="5"/>
      <c r="E3" s="6"/>
      <c r="F3" s="6"/>
      <c r="G3" s="7" t="s">
        <v>131</v>
      </c>
    </row>
    <row r="4" ht="21.75" customHeight="1" spans="1:7">
      <c r="A4" s="8" t="s">
        <v>227</v>
      </c>
      <c r="B4" s="8" t="s">
        <v>226</v>
      </c>
      <c r="C4" s="8" t="s">
        <v>142</v>
      </c>
      <c r="D4" s="9" t="s">
        <v>530</v>
      </c>
      <c r="E4" s="10" t="s">
        <v>34</v>
      </c>
      <c r="F4" s="11"/>
      <c r="G4" s="12"/>
    </row>
    <row r="5" ht="21.75" customHeight="1" spans="1:7">
      <c r="A5" s="13"/>
      <c r="B5" s="13"/>
      <c r="C5" s="13"/>
      <c r="D5" s="14"/>
      <c r="E5" s="15" t="s">
        <v>531</v>
      </c>
      <c r="F5" s="9" t="s">
        <v>532</v>
      </c>
      <c r="G5" s="9" t="s">
        <v>533</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7900000</v>
      </c>
      <c r="F8" s="22">
        <v>7900000</v>
      </c>
      <c r="G8" s="22">
        <v>7900000</v>
      </c>
    </row>
    <row r="9" ht="29.9" customHeight="1" spans="1:7">
      <c r="A9" s="20"/>
      <c r="B9" s="20" t="s">
        <v>534</v>
      </c>
      <c r="C9" s="20" t="s">
        <v>258</v>
      </c>
      <c r="D9" s="20" t="s">
        <v>535</v>
      </c>
      <c r="E9" s="22">
        <v>7700000</v>
      </c>
      <c r="F9" s="22">
        <v>7700000</v>
      </c>
      <c r="G9" s="22">
        <v>7700000</v>
      </c>
    </row>
    <row r="10" ht="29.9" customHeight="1" spans="1:7">
      <c r="A10" s="23"/>
      <c r="B10" s="20" t="s">
        <v>536</v>
      </c>
      <c r="C10" s="20" t="s">
        <v>246</v>
      </c>
      <c r="D10" s="20" t="s">
        <v>535</v>
      </c>
      <c r="E10" s="22">
        <v>200000</v>
      </c>
      <c r="F10" s="22">
        <v>200000</v>
      </c>
      <c r="G10" s="22">
        <v>200000</v>
      </c>
    </row>
    <row r="11" ht="18.75" customHeight="1" spans="1:7">
      <c r="A11" s="24" t="s">
        <v>31</v>
      </c>
      <c r="B11" s="25" t="s">
        <v>537</v>
      </c>
      <c r="C11" s="25"/>
      <c r="D11" s="26"/>
      <c r="E11" s="22">
        <v>7900000</v>
      </c>
      <c r="F11" s="22">
        <v>7900000</v>
      </c>
      <c r="G11" s="22">
        <v>7900000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topLeftCell="J1" workbookViewId="0">
      <selection activeCell="A1" sqref="A1"/>
    </sheetView>
  </sheetViews>
  <sheetFormatPr defaultColWidth="8" defaultRowHeight="14.25" customHeight="1"/>
  <cols>
    <col min="1" max="1" width="21.141592920354" customWidth="1"/>
    <col min="2" max="2" width="35.283185840708" customWidth="1"/>
    <col min="3" max="19" width="16.1681415929204" customWidth="1"/>
  </cols>
  <sheetData>
    <row r="1" ht="12" customHeight="1" spans="1:18">
      <c r="A1" s="22"/>
      <c r="J1" s="153"/>
      <c r="R1" s="2" t="s">
        <v>27</v>
      </c>
    </row>
    <row r="2" ht="36" customHeight="1" spans="1:19">
      <c r="A2" s="142" t="s">
        <v>28</v>
      </c>
      <c r="B2" s="27"/>
      <c r="C2" s="27"/>
      <c r="D2" s="27"/>
      <c r="E2" s="27"/>
      <c r="F2" s="27"/>
      <c r="G2" s="27"/>
      <c r="H2" s="27"/>
      <c r="I2" s="27"/>
      <c r="J2" s="43"/>
      <c r="K2" s="27"/>
      <c r="L2" s="27"/>
      <c r="M2" s="27"/>
      <c r="N2" s="27"/>
      <c r="O2" s="27"/>
      <c r="P2" s="27"/>
      <c r="Q2" s="27"/>
      <c r="R2" s="27"/>
      <c r="S2" s="27"/>
    </row>
    <row r="3" ht="20.25" customHeight="1" spans="1:19">
      <c r="A3" s="88" t="str">
        <f>"单位名称："&amp;"云南特殊教育职业学院"</f>
        <v>单位名称：云南特殊教育职业学院</v>
      </c>
      <c r="B3" s="6"/>
      <c r="C3" s="6"/>
      <c r="D3" s="6"/>
      <c r="E3" s="6"/>
      <c r="F3" s="6"/>
      <c r="G3" s="6"/>
      <c r="H3" s="6"/>
      <c r="I3" s="6"/>
      <c r="J3" s="154"/>
      <c r="K3" s="6"/>
      <c r="L3" s="6"/>
      <c r="M3" s="6"/>
      <c r="N3" s="7"/>
      <c r="O3" s="7"/>
      <c r="P3" s="7"/>
      <c r="Q3" s="7"/>
      <c r="R3" s="7" t="s">
        <v>2</v>
      </c>
      <c r="S3" s="7" t="s">
        <v>2</v>
      </c>
    </row>
    <row r="4" ht="18.75" customHeight="1" spans="1:19">
      <c r="A4" s="143" t="s">
        <v>29</v>
      </c>
      <c r="B4" s="144" t="s">
        <v>30</v>
      </c>
      <c r="C4" s="144" t="s">
        <v>31</v>
      </c>
      <c r="D4" s="145" t="s">
        <v>32</v>
      </c>
      <c r="E4" s="146"/>
      <c r="F4" s="146"/>
      <c r="G4" s="146"/>
      <c r="H4" s="146"/>
      <c r="I4" s="146"/>
      <c r="J4" s="155"/>
      <c r="K4" s="146"/>
      <c r="L4" s="146"/>
      <c r="M4" s="146"/>
      <c r="N4" s="156"/>
      <c r="O4" s="156" t="s">
        <v>20</v>
      </c>
      <c r="P4" s="156"/>
      <c r="Q4" s="156"/>
      <c r="R4" s="156"/>
      <c r="S4" s="156"/>
    </row>
    <row r="5" ht="18" customHeight="1" spans="1:19">
      <c r="A5" s="147"/>
      <c r="B5" s="148"/>
      <c r="C5" s="148"/>
      <c r="D5" s="148" t="s">
        <v>33</v>
      </c>
      <c r="E5" s="148" t="s">
        <v>34</v>
      </c>
      <c r="F5" s="148" t="s">
        <v>35</v>
      </c>
      <c r="G5" s="148" t="s">
        <v>36</v>
      </c>
      <c r="H5" s="148" t="s">
        <v>37</v>
      </c>
      <c r="I5" s="157" t="s">
        <v>38</v>
      </c>
      <c r="J5" s="158"/>
      <c r="K5" s="157" t="s">
        <v>39</v>
      </c>
      <c r="L5" s="157" t="s">
        <v>40</v>
      </c>
      <c r="M5" s="157" t="s">
        <v>41</v>
      </c>
      <c r="N5" s="159" t="s">
        <v>42</v>
      </c>
      <c r="O5" s="160" t="s">
        <v>33</v>
      </c>
      <c r="P5" s="160" t="s">
        <v>34</v>
      </c>
      <c r="Q5" s="160" t="s">
        <v>35</v>
      </c>
      <c r="R5" s="160" t="s">
        <v>36</v>
      </c>
      <c r="S5" s="160" t="s">
        <v>43</v>
      </c>
    </row>
    <row r="6" ht="29.25" customHeight="1" spans="1:19">
      <c r="A6" s="149"/>
      <c r="B6" s="150"/>
      <c r="C6" s="150"/>
      <c r="D6" s="150"/>
      <c r="E6" s="150"/>
      <c r="F6" s="150"/>
      <c r="G6" s="150"/>
      <c r="H6" s="150"/>
      <c r="I6" s="161" t="s">
        <v>33</v>
      </c>
      <c r="J6" s="161" t="s">
        <v>44</v>
      </c>
      <c r="K6" s="161" t="s">
        <v>39</v>
      </c>
      <c r="L6" s="161" t="s">
        <v>40</v>
      </c>
      <c r="M6" s="161" t="s">
        <v>41</v>
      </c>
      <c r="N6" s="161" t="s">
        <v>42</v>
      </c>
      <c r="O6" s="161"/>
      <c r="P6" s="161"/>
      <c r="Q6" s="161"/>
      <c r="R6" s="161"/>
      <c r="S6" s="161"/>
    </row>
    <row r="7" ht="16.5" customHeight="1" spans="1:19">
      <c r="A7" s="126">
        <v>1</v>
      </c>
      <c r="B7" s="19">
        <v>2</v>
      </c>
      <c r="C7" s="19">
        <v>3</v>
      </c>
      <c r="D7" s="19">
        <v>4</v>
      </c>
      <c r="E7" s="126">
        <v>5</v>
      </c>
      <c r="F7" s="19">
        <v>6</v>
      </c>
      <c r="G7" s="19">
        <v>7</v>
      </c>
      <c r="H7" s="126">
        <v>8</v>
      </c>
      <c r="I7" s="19">
        <v>9</v>
      </c>
      <c r="J7" s="33">
        <v>10</v>
      </c>
      <c r="K7" s="33">
        <v>11</v>
      </c>
      <c r="L7" s="162">
        <v>12</v>
      </c>
      <c r="M7" s="33">
        <v>13</v>
      </c>
      <c r="N7" s="33">
        <v>14</v>
      </c>
      <c r="O7" s="33">
        <v>15</v>
      </c>
      <c r="P7" s="33">
        <v>16</v>
      </c>
      <c r="Q7" s="33">
        <v>17</v>
      </c>
      <c r="R7" s="33">
        <v>18</v>
      </c>
      <c r="S7" s="33">
        <v>19</v>
      </c>
    </row>
    <row r="8" ht="31.4" customHeight="1" spans="1:19">
      <c r="A8" s="29" t="s">
        <v>45</v>
      </c>
      <c r="B8" s="29" t="s">
        <v>46</v>
      </c>
      <c r="C8" s="22">
        <v>144024937.63</v>
      </c>
      <c r="D8" s="116">
        <v>69733297.69</v>
      </c>
      <c r="E8" s="87">
        <v>48015900</v>
      </c>
      <c r="F8" s="87"/>
      <c r="G8" s="87"/>
      <c r="H8" s="87">
        <v>20098250</v>
      </c>
      <c r="I8" s="87">
        <v>1619147.69</v>
      </c>
      <c r="J8" s="87"/>
      <c r="K8" s="87">
        <v>200000</v>
      </c>
      <c r="L8" s="87"/>
      <c r="M8" s="87"/>
      <c r="N8" s="87">
        <v>1419147.69</v>
      </c>
      <c r="O8" s="87">
        <v>74291639.94</v>
      </c>
      <c r="P8" s="87">
        <v>68191639.94</v>
      </c>
      <c r="Q8" s="87"/>
      <c r="R8" s="87"/>
      <c r="S8" s="87">
        <v>6100000</v>
      </c>
    </row>
    <row r="9" ht="16.5" customHeight="1" spans="1:19">
      <c r="A9" s="151" t="s">
        <v>31</v>
      </c>
      <c r="B9" s="152"/>
      <c r="C9" s="116">
        <v>144024937.63</v>
      </c>
      <c r="D9" s="116">
        <v>69733297.69</v>
      </c>
      <c r="E9" s="87">
        <v>48015900</v>
      </c>
      <c r="F9" s="87"/>
      <c r="G9" s="87"/>
      <c r="H9" s="87">
        <v>20098250</v>
      </c>
      <c r="I9" s="87">
        <v>1619147.69</v>
      </c>
      <c r="J9" s="87"/>
      <c r="K9" s="87">
        <v>200000</v>
      </c>
      <c r="L9" s="87"/>
      <c r="M9" s="87"/>
      <c r="N9" s="87">
        <v>1419147.69</v>
      </c>
      <c r="O9" s="87">
        <v>74291639.94</v>
      </c>
      <c r="P9" s="87">
        <v>68191639.94</v>
      </c>
      <c r="Q9" s="87"/>
      <c r="R9" s="87"/>
      <c r="S9" s="87">
        <v>6100000</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1"/>
  <sheetViews>
    <sheetView showZeros="0" topLeftCell="G23" workbookViewId="0">
      <selection activeCell="A1" sqref="A1"/>
    </sheetView>
  </sheetViews>
  <sheetFormatPr defaultColWidth="9.14159292035398" defaultRowHeight="14.25" customHeight="1"/>
  <cols>
    <col min="1" max="1" width="14.283185840708" customWidth="1"/>
    <col min="2" max="2" width="32.5752212389381" customWidth="1"/>
    <col min="3" max="6" width="18.8495575221239" customWidth="1"/>
    <col min="7" max="7" width="21.283185840708" customWidth="1"/>
    <col min="8" max="9" width="18.8495575221239" customWidth="1"/>
    <col min="10" max="10" width="17.8495575221239" customWidth="1"/>
    <col min="11" max="15" width="18.8495575221239" customWidth="1"/>
  </cols>
  <sheetData>
    <row r="1" ht="15.75" customHeight="1" spans="15:15">
      <c r="O1" s="52" t="s">
        <v>47</v>
      </c>
    </row>
    <row r="2" ht="28.5" customHeight="1" spans="1:15">
      <c r="A2" s="27" t="s">
        <v>48</v>
      </c>
      <c r="B2" s="27"/>
      <c r="C2" s="27"/>
      <c r="D2" s="27"/>
      <c r="E2" s="27"/>
      <c r="F2" s="27"/>
      <c r="G2" s="27"/>
      <c r="H2" s="27"/>
      <c r="I2" s="27"/>
      <c r="J2" s="27"/>
      <c r="K2" s="27"/>
      <c r="L2" s="27"/>
      <c r="M2" s="27"/>
      <c r="N2" s="27"/>
      <c r="O2" s="27"/>
    </row>
    <row r="3" ht="15" customHeight="1" spans="1:15">
      <c r="A3" s="97" t="str">
        <f>"单位名称："&amp;"云南特殊教育职业学院"</f>
        <v>单位名称：云南特殊教育职业学院</v>
      </c>
      <c r="B3" s="98"/>
      <c r="C3" s="55"/>
      <c r="D3" s="55"/>
      <c r="E3" s="55"/>
      <c r="F3" s="55"/>
      <c r="G3" s="6"/>
      <c r="H3" s="55"/>
      <c r="I3" s="55"/>
      <c r="J3" s="6"/>
      <c r="K3" s="55"/>
      <c r="L3" s="55"/>
      <c r="M3" s="6"/>
      <c r="N3" s="6"/>
      <c r="O3" s="99" t="s">
        <v>2</v>
      </c>
    </row>
    <row r="4" ht="18.75" customHeight="1" spans="1:15">
      <c r="A4" s="9" t="s">
        <v>49</v>
      </c>
      <c r="B4" s="9" t="s">
        <v>50</v>
      </c>
      <c r="C4" s="15" t="s">
        <v>31</v>
      </c>
      <c r="D4" s="59" t="s">
        <v>34</v>
      </c>
      <c r="E4" s="59"/>
      <c r="F4" s="59"/>
      <c r="G4" s="141" t="s">
        <v>35</v>
      </c>
      <c r="H4" s="9" t="s">
        <v>36</v>
      </c>
      <c r="I4" s="9" t="s">
        <v>51</v>
      </c>
      <c r="J4" s="10" t="s">
        <v>52</v>
      </c>
      <c r="K4" s="65" t="s">
        <v>53</v>
      </c>
      <c r="L4" s="65" t="s">
        <v>54</v>
      </c>
      <c r="M4" s="65" t="s">
        <v>55</v>
      </c>
      <c r="N4" s="65" t="s">
        <v>56</v>
      </c>
      <c r="O4" s="82" t="s">
        <v>57</v>
      </c>
    </row>
    <row r="5" ht="30" customHeight="1" spans="1:15">
      <c r="A5" s="18"/>
      <c r="B5" s="18"/>
      <c r="C5" s="18"/>
      <c r="D5" s="59" t="s">
        <v>33</v>
      </c>
      <c r="E5" s="59" t="s">
        <v>58</v>
      </c>
      <c r="F5" s="59" t="s">
        <v>59</v>
      </c>
      <c r="G5" s="18"/>
      <c r="H5" s="18"/>
      <c r="I5" s="18"/>
      <c r="J5" s="59" t="s">
        <v>33</v>
      </c>
      <c r="K5" s="86" t="s">
        <v>53</v>
      </c>
      <c r="L5" s="86" t="s">
        <v>54</v>
      </c>
      <c r="M5" s="86" t="s">
        <v>55</v>
      </c>
      <c r="N5" s="86" t="s">
        <v>56</v>
      </c>
      <c r="O5" s="86" t="s">
        <v>57</v>
      </c>
    </row>
    <row r="6" ht="16.5" customHeight="1" spans="1:15">
      <c r="A6" s="59">
        <v>1</v>
      </c>
      <c r="B6" s="59">
        <v>2</v>
      </c>
      <c r="C6" s="59">
        <v>3</v>
      </c>
      <c r="D6" s="59">
        <v>4</v>
      </c>
      <c r="E6" s="59">
        <v>5</v>
      </c>
      <c r="F6" s="59">
        <v>6</v>
      </c>
      <c r="G6" s="59">
        <v>7</v>
      </c>
      <c r="H6" s="45">
        <v>8</v>
      </c>
      <c r="I6" s="45">
        <v>9</v>
      </c>
      <c r="J6" s="45">
        <v>10</v>
      </c>
      <c r="K6" s="45">
        <v>11</v>
      </c>
      <c r="L6" s="45">
        <v>12</v>
      </c>
      <c r="M6" s="45">
        <v>13</v>
      </c>
      <c r="N6" s="45">
        <v>14</v>
      </c>
      <c r="O6" s="59">
        <v>15</v>
      </c>
    </row>
    <row r="7" ht="20.25" customHeight="1" spans="1:15">
      <c r="A7" s="29" t="s">
        <v>60</v>
      </c>
      <c r="B7" s="29" t="s">
        <v>61</v>
      </c>
      <c r="C7" s="116">
        <v>130719642.72</v>
      </c>
      <c r="D7" s="116">
        <v>112327158.18</v>
      </c>
      <c r="E7" s="116">
        <v>36484260</v>
      </c>
      <c r="F7" s="116">
        <v>75842898.18</v>
      </c>
      <c r="G7" s="87"/>
      <c r="H7" s="116"/>
      <c r="I7" s="116">
        <v>16379114.54</v>
      </c>
      <c r="J7" s="116">
        <v>2013370</v>
      </c>
      <c r="K7" s="116"/>
      <c r="L7" s="116">
        <v>1281230</v>
      </c>
      <c r="M7" s="87"/>
      <c r="N7" s="116"/>
      <c r="O7" s="116">
        <v>732140</v>
      </c>
    </row>
    <row r="8" ht="20.25" customHeight="1" spans="1:15">
      <c r="A8" s="124" t="s">
        <v>62</v>
      </c>
      <c r="B8" s="124" t="s">
        <v>63</v>
      </c>
      <c r="C8" s="116">
        <v>130606412.72</v>
      </c>
      <c r="D8" s="116">
        <v>112327158.18</v>
      </c>
      <c r="E8" s="116">
        <v>36484260</v>
      </c>
      <c r="F8" s="116">
        <v>75842898.18</v>
      </c>
      <c r="G8" s="87"/>
      <c r="H8" s="116"/>
      <c r="I8" s="116">
        <v>16379114.54</v>
      </c>
      <c r="J8" s="116">
        <v>1900140</v>
      </c>
      <c r="K8" s="116"/>
      <c r="L8" s="116">
        <v>1168000</v>
      </c>
      <c r="M8" s="87"/>
      <c r="N8" s="116"/>
      <c r="O8" s="116">
        <v>732140</v>
      </c>
    </row>
    <row r="9" ht="20.25" customHeight="1" spans="1:15">
      <c r="A9" s="125" t="s">
        <v>64</v>
      </c>
      <c r="B9" s="125" t="s">
        <v>65</v>
      </c>
      <c r="C9" s="116">
        <v>53167292.54</v>
      </c>
      <c r="D9" s="116">
        <v>36658060</v>
      </c>
      <c r="E9" s="116">
        <v>36484260</v>
      </c>
      <c r="F9" s="116">
        <v>173800</v>
      </c>
      <c r="G9" s="87"/>
      <c r="H9" s="116"/>
      <c r="I9" s="116">
        <v>16379114.54</v>
      </c>
      <c r="J9" s="116">
        <v>130118</v>
      </c>
      <c r="K9" s="116"/>
      <c r="L9" s="116"/>
      <c r="M9" s="87"/>
      <c r="N9" s="116"/>
      <c r="O9" s="116">
        <v>130118</v>
      </c>
    </row>
    <row r="10" ht="20.25" customHeight="1" spans="1:15">
      <c r="A10" s="125" t="s">
        <v>66</v>
      </c>
      <c r="B10" s="125" t="s">
        <v>67</v>
      </c>
      <c r="C10" s="116">
        <v>77439120.18</v>
      </c>
      <c r="D10" s="116">
        <v>75669098.18</v>
      </c>
      <c r="E10" s="116"/>
      <c r="F10" s="116">
        <v>75669098.18</v>
      </c>
      <c r="G10" s="87"/>
      <c r="H10" s="116"/>
      <c r="I10" s="116"/>
      <c r="J10" s="116">
        <v>1770022</v>
      </c>
      <c r="K10" s="116"/>
      <c r="L10" s="116">
        <v>1168000</v>
      </c>
      <c r="M10" s="87"/>
      <c r="N10" s="116"/>
      <c r="O10" s="116">
        <v>602022</v>
      </c>
    </row>
    <row r="11" ht="20.25" customHeight="1" spans="1:15">
      <c r="A11" s="124" t="s">
        <v>68</v>
      </c>
      <c r="B11" s="124" t="s">
        <v>69</v>
      </c>
      <c r="C11" s="116">
        <v>113230</v>
      </c>
      <c r="D11" s="116"/>
      <c r="E11" s="116"/>
      <c r="F11" s="116"/>
      <c r="G11" s="87"/>
      <c r="H11" s="116"/>
      <c r="I11" s="116"/>
      <c r="J11" s="116">
        <v>113230</v>
      </c>
      <c r="K11" s="116"/>
      <c r="L11" s="116">
        <v>113230</v>
      </c>
      <c r="M11" s="87"/>
      <c r="N11" s="116"/>
      <c r="O11" s="116"/>
    </row>
    <row r="12" ht="20.25" customHeight="1" spans="1:15">
      <c r="A12" s="125" t="s">
        <v>70</v>
      </c>
      <c r="B12" s="125" t="s">
        <v>71</v>
      </c>
      <c r="C12" s="116">
        <v>113230</v>
      </c>
      <c r="D12" s="116"/>
      <c r="E12" s="116"/>
      <c r="F12" s="116"/>
      <c r="G12" s="87"/>
      <c r="H12" s="116"/>
      <c r="I12" s="116"/>
      <c r="J12" s="116">
        <v>113230</v>
      </c>
      <c r="K12" s="116"/>
      <c r="L12" s="116">
        <v>113230</v>
      </c>
      <c r="M12" s="87"/>
      <c r="N12" s="116"/>
      <c r="O12" s="116"/>
    </row>
    <row r="13" ht="20.25" customHeight="1" spans="1:15">
      <c r="A13" s="29" t="s">
        <v>72</v>
      </c>
      <c r="B13" s="29" t="s">
        <v>73</v>
      </c>
      <c r="C13" s="116">
        <v>5492480</v>
      </c>
      <c r="D13" s="116">
        <v>3751640</v>
      </c>
      <c r="E13" s="116">
        <v>3631640</v>
      </c>
      <c r="F13" s="116">
        <v>120000</v>
      </c>
      <c r="G13" s="87"/>
      <c r="H13" s="116"/>
      <c r="I13" s="116">
        <v>1740840</v>
      </c>
      <c r="J13" s="116"/>
      <c r="K13" s="116"/>
      <c r="L13" s="116"/>
      <c r="M13" s="87"/>
      <c r="N13" s="116"/>
      <c r="O13" s="116"/>
    </row>
    <row r="14" ht="20.25" customHeight="1" spans="1:15">
      <c r="A14" s="124" t="s">
        <v>74</v>
      </c>
      <c r="B14" s="124" t="s">
        <v>75</v>
      </c>
      <c r="C14" s="116">
        <v>5224476</v>
      </c>
      <c r="D14" s="116">
        <v>3483636</v>
      </c>
      <c r="E14" s="116">
        <v>3483636</v>
      </c>
      <c r="F14" s="116"/>
      <c r="G14" s="87"/>
      <c r="H14" s="116"/>
      <c r="I14" s="116">
        <v>1740840</v>
      </c>
      <c r="J14" s="116"/>
      <c r="K14" s="116"/>
      <c r="L14" s="116"/>
      <c r="M14" s="87"/>
      <c r="N14" s="116"/>
      <c r="O14" s="116"/>
    </row>
    <row r="15" ht="20.25" customHeight="1" spans="1:15">
      <c r="A15" s="125" t="s">
        <v>76</v>
      </c>
      <c r="B15" s="125" t="s">
        <v>77</v>
      </c>
      <c r="C15" s="116">
        <v>3483636</v>
      </c>
      <c r="D15" s="116">
        <v>3483636</v>
      </c>
      <c r="E15" s="116">
        <v>3483636</v>
      </c>
      <c r="F15" s="116"/>
      <c r="G15" s="87"/>
      <c r="H15" s="116"/>
      <c r="I15" s="116"/>
      <c r="J15" s="116"/>
      <c r="K15" s="116"/>
      <c r="L15" s="116"/>
      <c r="M15" s="87"/>
      <c r="N15" s="116"/>
      <c r="O15" s="116"/>
    </row>
    <row r="16" ht="20.25" customHeight="1" spans="1:15">
      <c r="A16" s="125" t="s">
        <v>78</v>
      </c>
      <c r="B16" s="125" t="s">
        <v>79</v>
      </c>
      <c r="C16" s="116">
        <v>1740840</v>
      </c>
      <c r="D16" s="116"/>
      <c r="E16" s="116"/>
      <c r="F16" s="116"/>
      <c r="G16" s="87"/>
      <c r="H16" s="116"/>
      <c r="I16" s="116">
        <v>1740840</v>
      </c>
      <c r="J16" s="116"/>
      <c r="K16" s="116"/>
      <c r="L16" s="116"/>
      <c r="M16" s="87"/>
      <c r="N16" s="116"/>
      <c r="O16" s="116"/>
    </row>
    <row r="17" ht="20.25" customHeight="1" spans="1:15">
      <c r="A17" s="124" t="s">
        <v>80</v>
      </c>
      <c r="B17" s="124" t="s">
        <v>81</v>
      </c>
      <c r="C17" s="116">
        <v>120000</v>
      </c>
      <c r="D17" s="116">
        <v>120000</v>
      </c>
      <c r="E17" s="116"/>
      <c r="F17" s="116">
        <v>120000</v>
      </c>
      <c r="G17" s="87"/>
      <c r="H17" s="116"/>
      <c r="I17" s="116"/>
      <c r="J17" s="116"/>
      <c r="K17" s="116"/>
      <c r="L17" s="116"/>
      <c r="M17" s="87"/>
      <c r="N17" s="116"/>
      <c r="O17" s="116"/>
    </row>
    <row r="18" ht="20.25" customHeight="1" spans="1:15">
      <c r="A18" s="125" t="s">
        <v>82</v>
      </c>
      <c r="B18" s="125" t="s">
        <v>83</v>
      </c>
      <c r="C18" s="116">
        <v>120000</v>
      </c>
      <c r="D18" s="116">
        <v>120000</v>
      </c>
      <c r="E18" s="116"/>
      <c r="F18" s="116">
        <v>120000</v>
      </c>
      <c r="G18" s="87"/>
      <c r="H18" s="116"/>
      <c r="I18" s="116"/>
      <c r="J18" s="116"/>
      <c r="K18" s="116"/>
      <c r="L18" s="116"/>
      <c r="M18" s="87"/>
      <c r="N18" s="116"/>
      <c r="O18" s="116"/>
    </row>
    <row r="19" ht="20.25" customHeight="1" spans="1:15">
      <c r="A19" s="124" t="s">
        <v>84</v>
      </c>
      <c r="B19" s="124" t="s">
        <v>85</v>
      </c>
      <c r="C19" s="116">
        <v>148004</v>
      </c>
      <c r="D19" s="116">
        <v>148004</v>
      </c>
      <c r="E19" s="116">
        <v>148004</v>
      </c>
      <c r="F19" s="116"/>
      <c r="G19" s="87"/>
      <c r="H19" s="116"/>
      <c r="I19" s="116"/>
      <c r="J19" s="116"/>
      <c r="K19" s="116"/>
      <c r="L19" s="116"/>
      <c r="M19" s="87"/>
      <c r="N19" s="116"/>
      <c r="O19" s="116"/>
    </row>
    <row r="20" ht="20.25" customHeight="1" spans="1:15">
      <c r="A20" s="125" t="s">
        <v>86</v>
      </c>
      <c r="B20" s="125" t="s">
        <v>85</v>
      </c>
      <c r="C20" s="116">
        <v>148004</v>
      </c>
      <c r="D20" s="116">
        <v>148004</v>
      </c>
      <c r="E20" s="116">
        <v>148004</v>
      </c>
      <c r="F20" s="116"/>
      <c r="G20" s="87"/>
      <c r="H20" s="116"/>
      <c r="I20" s="116"/>
      <c r="J20" s="116"/>
      <c r="K20" s="116"/>
      <c r="L20" s="116"/>
      <c r="M20" s="87"/>
      <c r="N20" s="116"/>
      <c r="O20" s="116"/>
    </row>
    <row r="21" ht="20.25" customHeight="1" spans="1:15">
      <c r="A21" s="29" t="s">
        <v>87</v>
      </c>
      <c r="B21" s="29" t="s">
        <v>88</v>
      </c>
      <c r="C21" s="116">
        <v>4052567.76</v>
      </c>
      <c r="D21" s="116">
        <v>128741.76</v>
      </c>
      <c r="E21" s="116"/>
      <c r="F21" s="116">
        <v>128741.76</v>
      </c>
      <c r="G21" s="87"/>
      <c r="H21" s="116"/>
      <c r="I21" s="116">
        <v>3800000.46</v>
      </c>
      <c r="J21" s="116">
        <v>123825.54</v>
      </c>
      <c r="K21" s="116"/>
      <c r="L21" s="116"/>
      <c r="M21" s="87"/>
      <c r="N21" s="116"/>
      <c r="O21" s="116">
        <v>123825.54</v>
      </c>
    </row>
    <row r="22" ht="20.25" customHeight="1" spans="1:15">
      <c r="A22" s="124" t="s">
        <v>89</v>
      </c>
      <c r="B22" s="124" t="s">
        <v>90</v>
      </c>
      <c r="C22" s="116">
        <v>3923826</v>
      </c>
      <c r="D22" s="116"/>
      <c r="E22" s="116"/>
      <c r="F22" s="116"/>
      <c r="G22" s="87"/>
      <c r="H22" s="116"/>
      <c r="I22" s="116">
        <v>3800000.46</v>
      </c>
      <c r="J22" s="116">
        <v>123825.54</v>
      </c>
      <c r="K22" s="116"/>
      <c r="L22" s="116"/>
      <c r="M22" s="87"/>
      <c r="N22" s="116"/>
      <c r="O22" s="116">
        <v>123825.54</v>
      </c>
    </row>
    <row r="23" ht="20.25" customHeight="1" spans="1:15">
      <c r="A23" s="125" t="s">
        <v>91</v>
      </c>
      <c r="B23" s="125" t="s">
        <v>92</v>
      </c>
      <c r="C23" s="116">
        <v>2473554</v>
      </c>
      <c r="D23" s="116"/>
      <c r="E23" s="116"/>
      <c r="F23" s="116"/>
      <c r="G23" s="87"/>
      <c r="H23" s="116"/>
      <c r="I23" s="116">
        <v>2349728.46</v>
      </c>
      <c r="J23" s="116">
        <v>123825.54</v>
      </c>
      <c r="K23" s="116"/>
      <c r="L23" s="116"/>
      <c r="M23" s="87"/>
      <c r="N23" s="116"/>
      <c r="O23" s="116">
        <v>123825.54</v>
      </c>
    </row>
    <row r="24" ht="20.25" customHeight="1" spans="1:15">
      <c r="A24" s="125" t="s">
        <v>93</v>
      </c>
      <c r="B24" s="125" t="s">
        <v>94</v>
      </c>
      <c r="C24" s="116">
        <v>1387872</v>
      </c>
      <c r="D24" s="116"/>
      <c r="E24" s="116"/>
      <c r="F24" s="116"/>
      <c r="G24" s="87"/>
      <c r="H24" s="116"/>
      <c r="I24" s="116">
        <v>1387872</v>
      </c>
      <c r="J24" s="116"/>
      <c r="K24" s="116"/>
      <c r="L24" s="116"/>
      <c r="M24" s="87"/>
      <c r="N24" s="116"/>
      <c r="O24" s="116"/>
    </row>
    <row r="25" ht="20.25" customHeight="1" spans="1:15">
      <c r="A25" s="125" t="s">
        <v>95</v>
      </c>
      <c r="B25" s="125" t="s">
        <v>96</v>
      </c>
      <c r="C25" s="116">
        <v>62400</v>
      </c>
      <c r="D25" s="116"/>
      <c r="E25" s="116"/>
      <c r="F25" s="116"/>
      <c r="G25" s="87"/>
      <c r="H25" s="116"/>
      <c r="I25" s="116">
        <v>62400</v>
      </c>
      <c r="J25" s="116"/>
      <c r="K25" s="116"/>
      <c r="L25" s="116"/>
      <c r="M25" s="87"/>
      <c r="N25" s="116"/>
      <c r="O25" s="116"/>
    </row>
    <row r="26" ht="20.25" customHeight="1" spans="1:15">
      <c r="A26" s="124" t="s">
        <v>97</v>
      </c>
      <c r="B26" s="124" t="s">
        <v>98</v>
      </c>
      <c r="C26" s="116">
        <v>128741.76</v>
      </c>
      <c r="D26" s="116">
        <v>128741.76</v>
      </c>
      <c r="E26" s="116"/>
      <c r="F26" s="116">
        <v>128741.76</v>
      </c>
      <c r="G26" s="87"/>
      <c r="H26" s="116"/>
      <c r="I26" s="116"/>
      <c r="J26" s="116"/>
      <c r="K26" s="116"/>
      <c r="L26" s="116"/>
      <c r="M26" s="87"/>
      <c r="N26" s="116"/>
      <c r="O26" s="116"/>
    </row>
    <row r="27" ht="20.25" customHeight="1" spans="1:15">
      <c r="A27" s="125" t="s">
        <v>99</v>
      </c>
      <c r="B27" s="125" t="s">
        <v>98</v>
      </c>
      <c r="C27" s="116">
        <v>128741.76</v>
      </c>
      <c r="D27" s="116">
        <v>128741.76</v>
      </c>
      <c r="E27" s="116"/>
      <c r="F27" s="116">
        <v>128741.76</v>
      </c>
      <c r="G27" s="87"/>
      <c r="H27" s="116"/>
      <c r="I27" s="116"/>
      <c r="J27" s="116"/>
      <c r="K27" s="116"/>
      <c r="L27" s="116"/>
      <c r="M27" s="87"/>
      <c r="N27" s="116"/>
      <c r="O27" s="116"/>
    </row>
    <row r="28" ht="20.25" customHeight="1" spans="1:15">
      <c r="A28" s="29" t="s">
        <v>100</v>
      </c>
      <c r="B28" s="29" t="s">
        <v>101</v>
      </c>
      <c r="C28" s="116">
        <v>3313464</v>
      </c>
      <c r="D28" s="116"/>
      <c r="E28" s="116"/>
      <c r="F28" s="116"/>
      <c r="G28" s="87"/>
      <c r="H28" s="116"/>
      <c r="I28" s="116">
        <v>3178295</v>
      </c>
      <c r="J28" s="116">
        <v>135169</v>
      </c>
      <c r="K28" s="116"/>
      <c r="L28" s="116"/>
      <c r="M28" s="87"/>
      <c r="N28" s="116"/>
      <c r="O28" s="116">
        <v>135169</v>
      </c>
    </row>
    <row r="29" ht="20.25" customHeight="1" spans="1:15">
      <c r="A29" s="124" t="s">
        <v>102</v>
      </c>
      <c r="B29" s="124" t="s">
        <v>103</v>
      </c>
      <c r="C29" s="116">
        <v>3313464</v>
      </c>
      <c r="D29" s="116"/>
      <c r="E29" s="116"/>
      <c r="F29" s="116"/>
      <c r="G29" s="87"/>
      <c r="H29" s="116"/>
      <c r="I29" s="116">
        <v>3178295</v>
      </c>
      <c r="J29" s="116">
        <v>135169</v>
      </c>
      <c r="K29" s="116"/>
      <c r="L29" s="116"/>
      <c r="M29" s="87"/>
      <c r="N29" s="116"/>
      <c r="O29" s="116">
        <v>135169</v>
      </c>
    </row>
    <row r="30" ht="20.25" customHeight="1" spans="1:15">
      <c r="A30" s="125" t="s">
        <v>104</v>
      </c>
      <c r="B30" s="125" t="s">
        <v>105</v>
      </c>
      <c r="C30" s="116">
        <v>3313464</v>
      </c>
      <c r="D30" s="116"/>
      <c r="E30" s="116"/>
      <c r="F30" s="116"/>
      <c r="G30" s="87"/>
      <c r="H30" s="116"/>
      <c r="I30" s="116">
        <v>3178295</v>
      </c>
      <c r="J30" s="116">
        <v>135169</v>
      </c>
      <c r="K30" s="116"/>
      <c r="L30" s="116"/>
      <c r="M30" s="87"/>
      <c r="N30" s="116"/>
      <c r="O30" s="116">
        <v>135169</v>
      </c>
    </row>
    <row r="31" ht="17.25" customHeight="1" spans="1:15">
      <c r="A31" s="100" t="s">
        <v>106</v>
      </c>
      <c r="B31" s="101" t="s">
        <v>106</v>
      </c>
      <c r="C31" s="116">
        <v>143578154.48</v>
      </c>
      <c r="D31" s="116">
        <v>116207539.94</v>
      </c>
      <c r="E31" s="116">
        <v>40115900</v>
      </c>
      <c r="F31" s="116">
        <v>76091639.94</v>
      </c>
      <c r="G31" s="87"/>
      <c r="H31" s="116"/>
      <c r="I31" s="116">
        <v>25098250</v>
      </c>
      <c r="J31" s="116">
        <v>2272364.54</v>
      </c>
      <c r="K31" s="116"/>
      <c r="L31" s="116">
        <v>1281230</v>
      </c>
      <c r="M31" s="87"/>
      <c r="N31" s="116"/>
      <c r="O31" s="116">
        <v>991134.54</v>
      </c>
    </row>
  </sheetData>
  <mergeCells count="11">
    <mergeCell ref="A2:O2"/>
    <mergeCell ref="A3:L3"/>
    <mergeCell ref="D4:F4"/>
    <mergeCell ref="J4:O4"/>
    <mergeCell ref="A31:B31"/>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topLeftCell="B3" workbookViewId="0">
      <selection activeCell="A1" sqref="A1"/>
    </sheetView>
  </sheetViews>
  <sheetFormatPr defaultColWidth="9.14159292035398" defaultRowHeight="14.25" customHeight="1" outlineLevelCol="3"/>
  <cols>
    <col min="1" max="1" width="49.283185840708" customWidth="1"/>
    <col min="2" max="2" width="43.3097345132743" customWidth="1"/>
    <col min="3" max="3" width="48.5752212389381" customWidth="1"/>
    <col min="4" max="4" width="41.1681415929204" customWidth="1"/>
  </cols>
  <sheetData>
    <row r="1" customHeight="1" spans="4:4">
      <c r="D1" s="95" t="s">
        <v>107</v>
      </c>
    </row>
    <row r="2" ht="31.5" customHeight="1" spans="1:4">
      <c r="A2" s="42" t="s">
        <v>108</v>
      </c>
      <c r="B2" s="128"/>
      <c r="C2" s="128"/>
      <c r="D2" s="128"/>
    </row>
    <row r="3" ht="17.25" customHeight="1" spans="1:4">
      <c r="A3" s="4" t="str">
        <f>"单位名称："&amp;"云南特殊教育职业学院"</f>
        <v>单位名称：云南特殊教育职业学院</v>
      </c>
      <c r="B3" s="129"/>
      <c r="C3" s="129"/>
      <c r="D3" s="96" t="s">
        <v>2</v>
      </c>
    </row>
    <row r="4" ht="24.65" customHeight="1" spans="1:4">
      <c r="A4" s="10" t="s">
        <v>3</v>
      </c>
      <c r="B4" s="12"/>
      <c r="C4" s="10" t="s">
        <v>4</v>
      </c>
      <c r="D4" s="12"/>
    </row>
    <row r="5" ht="15.65" customHeight="1" spans="1:4">
      <c r="A5" s="15" t="s">
        <v>5</v>
      </c>
      <c r="B5" s="130" t="s">
        <v>6</v>
      </c>
      <c r="C5" s="15" t="s">
        <v>109</v>
      </c>
      <c r="D5" s="130" t="s">
        <v>6</v>
      </c>
    </row>
    <row r="6" ht="14.15" customHeight="1" spans="1:4">
      <c r="A6" s="18"/>
      <c r="B6" s="17"/>
      <c r="C6" s="18"/>
      <c r="D6" s="17"/>
    </row>
    <row r="7" ht="29.15" customHeight="1" spans="1:4">
      <c r="A7" s="131" t="s">
        <v>110</v>
      </c>
      <c r="B7" s="132">
        <v>48015900</v>
      </c>
      <c r="C7" s="133" t="s">
        <v>111</v>
      </c>
      <c r="D7" s="132">
        <v>116207539.94</v>
      </c>
    </row>
    <row r="8" ht="29.15" customHeight="1" spans="1:4">
      <c r="A8" s="134" t="s">
        <v>112</v>
      </c>
      <c r="B8" s="87">
        <v>48015900</v>
      </c>
      <c r="C8" s="23" t="str">
        <f>"（一）"&amp;"教育支出"</f>
        <v>（一）教育支出</v>
      </c>
      <c r="D8" s="87">
        <v>112327158.18</v>
      </c>
    </row>
    <row r="9" ht="29.15" customHeight="1" spans="1:4">
      <c r="A9" s="134" t="s">
        <v>113</v>
      </c>
      <c r="B9" s="87"/>
      <c r="C9" s="23" t="str">
        <f>"（二）"&amp;"社会保障和就业支出"</f>
        <v>（二）社会保障和就业支出</v>
      </c>
      <c r="D9" s="87">
        <v>3751640</v>
      </c>
    </row>
    <row r="10" ht="29.15" customHeight="1" spans="1:4">
      <c r="A10" s="134" t="s">
        <v>114</v>
      </c>
      <c r="B10" s="87"/>
      <c r="C10" s="23" t="str">
        <f>"（三）"&amp;"卫生健康支出"</f>
        <v>（三）卫生健康支出</v>
      </c>
      <c r="D10" s="87">
        <v>128741.76</v>
      </c>
    </row>
    <row r="11" ht="29.15" customHeight="1" spans="1:4">
      <c r="A11" s="135" t="s">
        <v>115</v>
      </c>
      <c r="B11" s="136">
        <v>68191639.94</v>
      </c>
      <c r="C11" s="23" t="str">
        <f>"（四）"&amp;"住房保障支出"</f>
        <v>（四）住房保障支出</v>
      </c>
      <c r="D11" s="87"/>
    </row>
    <row r="12" ht="29.15" customHeight="1" spans="1:4">
      <c r="A12" s="134" t="s">
        <v>112</v>
      </c>
      <c r="B12" s="116">
        <v>68191639.94</v>
      </c>
      <c r="C12" s="137"/>
      <c r="D12" s="136"/>
    </row>
    <row r="13" ht="29.15" customHeight="1" spans="1:4">
      <c r="A13" s="138" t="s">
        <v>113</v>
      </c>
      <c r="B13" s="116"/>
      <c r="C13" s="137"/>
      <c r="D13" s="136"/>
    </row>
    <row r="14" ht="29.15" customHeight="1" spans="1:4">
      <c r="A14" s="138" t="s">
        <v>114</v>
      </c>
      <c r="B14" s="136"/>
      <c r="C14" s="137"/>
      <c r="D14" s="136"/>
    </row>
    <row r="15" ht="29.15" customHeight="1" spans="1:4">
      <c r="A15" s="139"/>
      <c r="B15" s="136"/>
      <c r="C15" s="140" t="s">
        <v>116</v>
      </c>
      <c r="D15" s="136"/>
    </row>
    <row r="16" ht="29.15" customHeight="1" spans="1:4">
      <c r="A16" s="139" t="s">
        <v>117</v>
      </c>
      <c r="B16" s="136">
        <v>116207539.94</v>
      </c>
      <c r="C16" s="137" t="s">
        <v>26</v>
      </c>
      <c r="D16" s="136">
        <v>116207539.94</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1"/>
  <sheetViews>
    <sheetView showZeros="0" topLeftCell="B1" workbookViewId="0">
      <selection activeCell="A1" sqref="A1"/>
    </sheetView>
  </sheetViews>
  <sheetFormatPr defaultColWidth="9.14159292035398" defaultRowHeight="14.25" customHeight="1" outlineLevelCol="6"/>
  <cols>
    <col min="1" max="1" width="20.141592920354" customWidth="1"/>
    <col min="2" max="2" width="37.3097345132743" customWidth="1"/>
    <col min="3" max="3" width="24.283185840708" customWidth="1"/>
    <col min="4" max="6" width="25.0353982300885" customWidth="1"/>
    <col min="7" max="7" width="24.283185840708" customWidth="1"/>
  </cols>
  <sheetData>
    <row r="1" ht="12" customHeight="1" spans="4:7">
      <c r="D1" s="108"/>
      <c r="F1" s="52"/>
      <c r="G1" s="52" t="s">
        <v>118</v>
      </c>
    </row>
    <row r="2" ht="39" customHeight="1" spans="1:7">
      <c r="A2" s="3" t="s">
        <v>119</v>
      </c>
      <c r="B2" s="3"/>
      <c r="C2" s="3"/>
      <c r="D2" s="3"/>
      <c r="E2" s="3"/>
      <c r="F2" s="3"/>
      <c r="G2" s="3"/>
    </row>
    <row r="3" ht="18" customHeight="1" spans="1:7">
      <c r="A3" s="4" t="str">
        <f>"单位名称："&amp;"云南特殊教育职业学院"</f>
        <v>单位名称：云南特殊教育职业学院</v>
      </c>
      <c r="F3" s="99"/>
      <c r="G3" s="99" t="s">
        <v>2</v>
      </c>
    </row>
    <row r="4" ht="20.25" customHeight="1" spans="1:7">
      <c r="A4" s="118" t="s">
        <v>120</v>
      </c>
      <c r="B4" s="119"/>
      <c r="C4" s="120" t="s">
        <v>31</v>
      </c>
      <c r="D4" s="11" t="s">
        <v>58</v>
      </c>
      <c r="E4" s="11"/>
      <c r="F4" s="12"/>
      <c r="G4" s="120" t="s">
        <v>59</v>
      </c>
    </row>
    <row r="5" ht="20.25" customHeight="1" spans="1:7">
      <c r="A5" s="121" t="s">
        <v>49</v>
      </c>
      <c r="B5" s="122" t="s">
        <v>50</v>
      </c>
      <c r="C5" s="89"/>
      <c r="D5" s="89" t="s">
        <v>33</v>
      </c>
      <c r="E5" s="89" t="s">
        <v>121</v>
      </c>
      <c r="F5" s="89" t="s">
        <v>122</v>
      </c>
      <c r="G5" s="89"/>
    </row>
    <row r="6" ht="13.5" customHeight="1" spans="1:7">
      <c r="A6" s="123" t="s">
        <v>123</v>
      </c>
      <c r="B6" s="123" t="s">
        <v>124</v>
      </c>
      <c r="C6" s="123" t="s">
        <v>125</v>
      </c>
      <c r="D6" s="59"/>
      <c r="E6" s="123" t="s">
        <v>126</v>
      </c>
      <c r="F6" s="123" t="s">
        <v>127</v>
      </c>
      <c r="G6" s="123" t="s">
        <v>128</v>
      </c>
    </row>
    <row r="7" ht="18" customHeight="1" spans="1:7">
      <c r="A7" s="29" t="s">
        <v>60</v>
      </c>
      <c r="B7" s="29" t="s">
        <v>61</v>
      </c>
      <c r="C7" s="22">
        <v>44184260</v>
      </c>
      <c r="D7" s="22">
        <v>36484260</v>
      </c>
      <c r="E7" s="22">
        <v>26776181</v>
      </c>
      <c r="F7" s="22">
        <v>9708079</v>
      </c>
      <c r="G7" s="22">
        <v>7700000</v>
      </c>
    </row>
    <row r="8" ht="18" customHeight="1" spans="1:7">
      <c r="A8" s="29" t="s">
        <v>62</v>
      </c>
      <c r="B8" s="124" t="s">
        <v>63</v>
      </c>
      <c r="C8" s="22">
        <v>44184260</v>
      </c>
      <c r="D8" s="22">
        <v>36484260</v>
      </c>
      <c r="E8" s="22">
        <v>26776181</v>
      </c>
      <c r="F8" s="22">
        <v>9708079</v>
      </c>
      <c r="G8" s="22">
        <v>7700000</v>
      </c>
    </row>
    <row r="9" ht="18" customHeight="1" spans="1:7">
      <c r="A9" s="29" t="s">
        <v>64</v>
      </c>
      <c r="B9" s="125" t="s">
        <v>65</v>
      </c>
      <c r="C9" s="22">
        <v>36484260</v>
      </c>
      <c r="D9" s="22">
        <v>36484260</v>
      </c>
      <c r="E9" s="22">
        <v>26776181</v>
      </c>
      <c r="F9" s="22">
        <v>9708079</v>
      </c>
      <c r="G9" s="22"/>
    </row>
    <row r="10" ht="18" customHeight="1" spans="1:7">
      <c r="A10" s="29" t="s">
        <v>66</v>
      </c>
      <c r="B10" s="125" t="s">
        <v>67</v>
      </c>
      <c r="C10" s="22">
        <v>7700000</v>
      </c>
      <c r="D10" s="22"/>
      <c r="E10" s="22"/>
      <c r="F10" s="22"/>
      <c r="G10" s="22">
        <v>7700000</v>
      </c>
    </row>
    <row r="11" ht="18" customHeight="1" spans="1:7">
      <c r="A11" s="29" t="s">
        <v>72</v>
      </c>
      <c r="B11" s="29" t="s">
        <v>73</v>
      </c>
      <c r="C11" s="22">
        <v>3751640</v>
      </c>
      <c r="D11" s="22">
        <v>3631640</v>
      </c>
      <c r="E11" s="22">
        <v>3631640</v>
      </c>
      <c r="F11" s="22"/>
      <c r="G11" s="22">
        <v>120000</v>
      </c>
    </row>
    <row r="12" ht="18" customHeight="1" spans="1:7">
      <c r="A12" s="29" t="s">
        <v>74</v>
      </c>
      <c r="B12" s="124" t="s">
        <v>75</v>
      </c>
      <c r="C12" s="22">
        <v>3483636</v>
      </c>
      <c r="D12" s="22">
        <v>3483636</v>
      </c>
      <c r="E12" s="22">
        <v>3483636</v>
      </c>
      <c r="F12" s="22"/>
      <c r="G12" s="22"/>
    </row>
    <row r="13" ht="18" customHeight="1" spans="1:7">
      <c r="A13" s="29" t="s">
        <v>76</v>
      </c>
      <c r="B13" s="125" t="s">
        <v>77</v>
      </c>
      <c r="C13" s="22">
        <v>3483636</v>
      </c>
      <c r="D13" s="22">
        <v>3483636</v>
      </c>
      <c r="E13" s="22">
        <v>3483636</v>
      </c>
      <c r="F13" s="22"/>
      <c r="G13" s="22"/>
    </row>
    <row r="14" ht="18" customHeight="1" spans="1:7">
      <c r="A14" s="29" t="s">
        <v>80</v>
      </c>
      <c r="B14" s="124" t="s">
        <v>81</v>
      </c>
      <c r="C14" s="22">
        <v>120000</v>
      </c>
      <c r="D14" s="22"/>
      <c r="E14" s="22"/>
      <c r="F14" s="22"/>
      <c r="G14" s="22">
        <v>120000</v>
      </c>
    </row>
    <row r="15" ht="18" customHeight="1" spans="1:7">
      <c r="A15" s="29" t="s">
        <v>82</v>
      </c>
      <c r="B15" s="125" t="s">
        <v>83</v>
      </c>
      <c r="C15" s="22">
        <v>120000</v>
      </c>
      <c r="D15" s="22"/>
      <c r="E15" s="22"/>
      <c r="F15" s="22"/>
      <c r="G15" s="22">
        <v>120000</v>
      </c>
    </row>
    <row r="16" ht="18" customHeight="1" spans="1:7">
      <c r="A16" s="29" t="s">
        <v>84</v>
      </c>
      <c r="B16" s="124" t="s">
        <v>85</v>
      </c>
      <c r="C16" s="22">
        <v>148004</v>
      </c>
      <c r="D16" s="22">
        <v>148004</v>
      </c>
      <c r="E16" s="22">
        <v>148004</v>
      </c>
      <c r="F16" s="22"/>
      <c r="G16" s="22"/>
    </row>
    <row r="17" ht="18" customHeight="1" spans="1:7">
      <c r="A17" s="29" t="s">
        <v>86</v>
      </c>
      <c r="B17" s="125" t="s">
        <v>85</v>
      </c>
      <c r="C17" s="22">
        <v>148004</v>
      </c>
      <c r="D17" s="22">
        <v>148004</v>
      </c>
      <c r="E17" s="22">
        <v>148004</v>
      </c>
      <c r="F17" s="22"/>
      <c r="G17" s="22"/>
    </row>
    <row r="18" ht="18" customHeight="1" spans="1:7">
      <c r="A18" s="29" t="s">
        <v>87</v>
      </c>
      <c r="B18" s="29" t="s">
        <v>88</v>
      </c>
      <c r="C18" s="22">
        <v>80000</v>
      </c>
      <c r="D18" s="22"/>
      <c r="E18" s="22"/>
      <c r="F18" s="22"/>
      <c r="G18" s="22">
        <v>80000</v>
      </c>
    </row>
    <row r="19" ht="18" customHeight="1" spans="1:7">
      <c r="A19" s="29" t="s">
        <v>97</v>
      </c>
      <c r="B19" s="124" t="s">
        <v>98</v>
      </c>
      <c r="C19" s="22">
        <v>80000</v>
      </c>
      <c r="D19" s="22"/>
      <c r="E19" s="22"/>
      <c r="F19" s="22"/>
      <c r="G19" s="22">
        <v>80000</v>
      </c>
    </row>
    <row r="20" ht="18" customHeight="1" spans="1:7">
      <c r="A20" s="29" t="s">
        <v>99</v>
      </c>
      <c r="B20" s="125" t="s">
        <v>98</v>
      </c>
      <c r="C20" s="22">
        <v>80000</v>
      </c>
      <c r="D20" s="22"/>
      <c r="E20" s="22"/>
      <c r="F20" s="22"/>
      <c r="G20" s="22">
        <v>80000</v>
      </c>
    </row>
    <row r="21" ht="18" customHeight="1" spans="1:7">
      <c r="A21" s="126" t="s">
        <v>106</v>
      </c>
      <c r="B21" s="127" t="s">
        <v>106</v>
      </c>
      <c r="C21" s="22">
        <v>48015900</v>
      </c>
      <c r="D21" s="22">
        <v>40115900</v>
      </c>
      <c r="E21" s="22">
        <v>30407821</v>
      </c>
      <c r="F21" s="22">
        <v>9708079</v>
      </c>
      <c r="G21" s="22">
        <v>7900000</v>
      </c>
    </row>
  </sheetData>
  <mergeCells count="7">
    <mergeCell ref="A2:G2"/>
    <mergeCell ref="A3:E3"/>
    <mergeCell ref="A4:B4"/>
    <mergeCell ref="D4:F4"/>
    <mergeCell ref="A21:B21"/>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topLeftCell="C1" workbookViewId="0">
      <selection activeCell="A1" sqref="A1"/>
    </sheetView>
  </sheetViews>
  <sheetFormatPr defaultColWidth="9.14159292035398" defaultRowHeight="14.25" customHeight="1" outlineLevelRow="6" outlineLevelCol="5"/>
  <cols>
    <col min="1" max="1" width="27.4247787610619" customWidth="1"/>
    <col min="2" max="6" width="31.1681415929204" customWidth="1"/>
  </cols>
  <sheetData>
    <row r="1" ht="12" customHeight="1" spans="1:6">
      <c r="A1" s="112"/>
      <c r="B1" s="112"/>
      <c r="C1" s="57"/>
      <c r="F1" s="56" t="s">
        <v>129</v>
      </c>
    </row>
    <row r="2" ht="25.5" customHeight="1" spans="1:6">
      <c r="A2" s="113" t="s">
        <v>130</v>
      </c>
      <c r="B2" s="113"/>
      <c r="C2" s="113"/>
      <c r="D2" s="113"/>
      <c r="E2" s="113"/>
      <c r="F2" s="113"/>
    </row>
    <row r="3" ht="15.75" customHeight="1" spans="1:6">
      <c r="A3" s="4" t="str">
        <f>"单位名称："&amp;"云南特殊教育职业学院"</f>
        <v>单位名称：云南特殊教育职业学院</v>
      </c>
      <c r="B3" s="112"/>
      <c r="C3" s="57"/>
      <c r="F3" s="56" t="s">
        <v>131</v>
      </c>
    </row>
    <row r="4" ht="19.5" customHeight="1" spans="1:6">
      <c r="A4" s="9" t="s">
        <v>132</v>
      </c>
      <c r="B4" s="15" t="s">
        <v>133</v>
      </c>
      <c r="C4" s="10" t="s">
        <v>134</v>
      </c>
      <c r="D4" s="11"/>
      <c r="E4" s="12"/>
      <c r="F4" s="15" t="s">
        <v>135</v>
      </c>
    </row>
    <row r="5" ht="19.5" customHeight="1" spans="1:6">
      <c r="A5" s="17"/>
      <c r="B5" s="18"/>
      <c r="C5" s="59" t="s">
        <v>33</v>
      </c>
      <c r="D5" s="59" t="s">
        <v>136</v>
      </c>
      <c r="E5" s="59" t="s">
        <v>137</v>
      </c>
      <c r="F5" s="18"/>
    </row>
    <row r="6" ht="18.75" customHeight="1" spans="1:6">
      <c r="A6" s="114">
        <v>1</v>
      </c>
      <c r="B6" s="114">
        <v>2</v>
      </c>
      <c r="C6" s="115">
        <v>3</v>
      </c>
      <c r="D6" s="114">
        <v>4</v>
      </c>
      <c r="E6" s="114">
        <v>5</v>
      </c>
      <c r="F6" s="114">
        <v>6</v>
      </c>
    </row>
    <row r="7" ht="18.75" customHeight="1" spans="1:6">
      <c r="A7" s="116">
        <v>59000</v>
      </c>
      <c r="B7" s="116"/>
      <c r="C7" s="117">
        <v>40000</v>
      </c>
      <c r="D7" s="116"/>
      <c r="E7" s="116">
        <v>40000</v>
      </c>
      <c r="F7" s="116">
        <v>19000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8"/>
  <sheetViews>
    <sheetView showZeros="0" topLeftCell="A5" workbookViewId="0">
      <selection activeCell="A1" sqref="A1"/>
    </sheetView>
  </sheetViews>
  <sheetFormatPr defaultColWidth="9.14159292035398" defaultRowHeight="14.25" customHeight="1"/>
  <cols>
    <col min="1" max="1" width="28.6991150442478" customWidth="1"/>
    <col min="2" max="3" width="23.8495575221239" customWidth="1"/>
    <col min="4" max="4" width="14.6017699115044" customWidth="1"/>
    <col min="5" max="5" width="18.4513274336283" customWidth="1"/>
    <col min="6" max="6" width="14.7433628318584" customWidth="1"/>
    <col min="7" max="7" width="18.8849557522124" customWidth="1"/>
    <col min="8" max="13" width="15.3097345132743" customWidth="1"/>
    <col min="14" max="16" width="14.7433628318584" customWidth="1"/>
    <col min="17" max="17" width="14.8849557522124" customWidth="1"/>
    <col min="18" max="23" width="15.0353982300885" customWidth="1"/>
  </cols>
  <sheetData>
    <row r="1" ht="13.5" customHeight="1" spans="4:23">
      <c r="D1" s="1"/>
      <c r="E1" s="1"/>
      <c r="F1" s="1"/>
      <c r="G1" s="1"/>
      <c r="U1" s="108"/>
      <c r="W1" s="52" t="s">
        <v>138</v>
      </c>
    </row>
    <row r="2" ht="27.75" customHeight="1" spans="1:23">
      <c r="A2" s="27" t="s">
        <v>139</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"单位名称："&amp;"云南特殊教育职业学院"</f>
        <v>单位名称：云南特殊教育职业学院</v>
      </c>
      <c r="B3" s="5"/>
      <c r="C3" s="5"/>
      <c r="D3" s="5"/>
      <c r="E3" s="5"/>
      <c r="F3" s="5"/>
      <c r="G3" s="5"/>
      <c r="H3" s="6"/>
      <c r="I3" s="6"/>
      <c r="J3" s="6"/>
      <c r="K3" s="6"/>
      <c r="L3" s="6"/>
      <c r="M3" s="6"/>
      <c r="N3" s="6"/>
      <c r="O3" s="6"/>
      <c r="P3" s="6"/>
      <c r="Q3" s="6"/>
      <c r="U3" s="108"/>
      <c r="W3" s="99" t="s">
        <v>131</v>
      </c>
    </row>
    <row r="4" ht="21.75" customHeight="1" spans="1:23">
      <c r="A4" s="8" t="s">
        <v>140</v>
      </c>
      <c r="B4" s="8" t="s">
        <v>141</v>
      </c>
      <c r="C4" s="8" t="s">
        <v>142</v>
      </c>
      <c r="D4" s="9" t="s">
        <v>143</v>
      </c>
      <c r="E4" s="9" t="s">
        <v>144</v>
      </c>
      <c r="F4" s="9" t="s">
        <v>145</v>
      </c>
      <c r="G4" s="9" t="s">
        <v>146</v>
      </c>
      <c r="H4" s="59" t="s">
        <v>147</v>
      </c>
      <c r="I4" s="59"/>
      <c r="J4" s="59"/>
      <c r="K4" s="59"/>
      <c r="L4" s="105"/>
      <c r="M4" s="105"/>
      <c r="N4" s="105"/>
      <c r="O4" s="105"/>
      <c r="P4" s="105"/>
      <c r="Q4" s="44"/>
      <c r="R4" s="59"/>
      <c r="S4" s="59"/>
      <c r="T4" s="59"/>
      <c r="U4" s="59"/>
      <c r="V4" s="59"/>
      <c r="W4" s="59"/>
    </row>
    <row r="5" ht="21.75" customHeight="1" spans="1:23">
      <c r="A5" s="13"/>
      <c r="B5" s="13"/>
      <c r="C5" s="13"/>
      <c r="D5" s="14"/>
      <c r="E5" s="14"/>
      <c r="F5" s="14"/>
      <c r="G5" s="14"/>
      <c r="H5" s="59" t="s">
        <v>31</v>
      </c>
      <c r="I5" s="44" t="s">
        <v>34</v>
      </c>
      <c r="J5" s="44"/>
      <c r="K5" s="44"/>
      <c r="L5" s="105"/>
      <c r="M5" s="105"/>
      <c r="N5" s="105" t="s">
        <v>148</v>
      </c>
      <c r="O5" s="105"/>
      <c r="P5" s="105"/>
      <c r="Q5" s="44" t="s">
        <v>37</v>
      </c>
      <c r="R5" s="59" t="s">
        <v>52</v>
      </c>
      <c r="S5" s="44"/>
      <c r="T5" s="44"/>
      <c r="U5" s="44"/>
      <c r="V5" s="44"/>
      <c r="W5" s="44"/>
    </row>
    <row r="6" ht="15" customHeight="1" spans="1:23">
      <c r="A6" s="16"/>
      <c r="B6" s="16"/>
      <c r="C6" s="16"/>
      <c r="D6" s="17"/>
      <c r="E6" s="17"/>
      <c r="F6" s="17"/>
      <c r="G6" s="17"/>
      <c r="H6" s="59"/>
      <c r="I6" s="44" t="s">
        <v>149</v>
      </c>
      <c r="J6" s="44" t="s">
        <v>150</v>
      </c>
      <c r="K6" s="44" t="s">
        <v>151</v>
      </c>
      <c r="L6" s="111" t="s">
        <v>152</v>
      </c>
      <c r="M6" s="111" t="s">
        <v>153</v>
      </c>
      <c r="N6" s="111" t="s">
        <v>34</v>
      </c>
      <c r="O6" s="111" t="s">
        <v>35</v>
      </c>
      <c r="P6" s="111" t="s">
        <v>36</v>
      </c>
      <c r="Q6" s="44"/>
      <c r="R6" s="44" t="s">
        <v>33</v>
      </c>
      <c r="S6" s="44" t="s">
        <v>44</v>
      </c>
      <c r="T6" s="44" t="s">
        <v>154</v>
      </c>
      <c r="U6" s="44" t="s">
        <v>40</v>
      </c>
      <c r="V6" s="44" t="s">
        <v>41</v>
      </c>
      <c r="W6" s="44" t="s">
        <v>42</v>
      </c>
    </row>
    <row r="7" ht="27.75" customHeight="1" spans="1:23">
      <c r="A7" s="16"/>
      <c r="B7" s="16"/>
      <c r="C7" s="16"/>
      <c r="D7" s="17"/>
      <c r="E7" s="17"/>
      <c r="F7" s="17"/>
      <c r="G7" s="17"/>
      <c r="H7" s="59"/>
      <c r="I7" s="44"/>
      <c r="J7" s="44"/>
      <c r="K7" s="44"/>
      <c r="L7" s="111"/>
      <c r="M7" s="111"/>
      <c r="N7" s="111"/>
      <c r="O7" s="111"/>
      <c r="P7" s="111"/>
      <c r="Q7" s="44"/>
      <c r="R7" s="44"/>
      <c r="S7" s="44"/>
      <c r="T7" s="44"/>
      <c r="U7" s="44"/>
      <c r="V7" s="44"/>
      <c r="W7" s="44"/>
    </row>
    <row r="8" ht="15" customHeight="1" spans="1:23">
      <c r="A8" s="109">
        <v>1</v>
      </c>
      <c r="B8" s="109">
        <v>2</v>
      </c>
      <c r="C8" s="109">
        <v>3</v>
      </c>
      <c r="D8" s="109">
        <v>4</v>
      </c>
      <c r="E8" s="109">
        <v>5</v>
      </c>
      <c r="F8" s="109">
        <v>6</v>
      </c>
      <c r="G8" s="109">
        <v>7</v>
      </c>
      <c r="H8" s="109">
        <v>8</v>
      </c>
      <c r="I8" s="109">
        <v>9</v>
      </c>
      <c r="J8" s="109">
        <v>10</v>
      </c>
      <c r="K8" s="109">
        <v>11</v>
      </c>
      <c r="L8" s="109">
        <v>12</v>
      </c>
      <c r="M8" s="109">
        <v>13</v>
      </c>
      <c r="N8" s="109">
        <v>14</v>
      </c>
      <c r="O8" s="109">
        <v>15</v>
      </c>
      <c r="P8" s="109">
        <v>16</v>
      </c>
      <c r="Q8" s="109">
        <v>17</v>
      </c>
      <c r="R8" s="109">
        <v>18</v>
      </c>
      <c r="S8" s="109">
        <v>19</v>
      </c>
      <c r="T8" s="109">
        <v>20</v>
      </c>
      <c r="U8" s="109">
        <v>21</v>
      </c>
      <c r="V8" s="109">
        <v>22</v>
      </c>
      <c r="W8" s="109">
        <v>23</v>
      </c>
    </row>
    <row r="9" ht="18.75" customHeight="1" spans="1:23">
      <c r="A9" s="23" t="s">
        <v>46</v>
      </c>
      <c r="B9" s="104"/>
      <c r="C9" s="23"/>
      <c r="D9" s="23"/>
      <c r="E9" s="23"/>
      <c r="F9" s="23"/>
      <c r="G9" s="23"/>
      <c r="H9" s="22">
        <v>65603262.54</v>
      </c>
      <c r="I9" s="22">
        <v>40115900</v>
      </c>
      <c r="J9" s="22">
        <v>9376493</v>
      </c>
      <c r="K9" s="22"/>
      <c r="L9" s="22">
        <v>30739407</v>
      </c>
      <c r="M9" s="22"/>
      <c r="N9" s="22"/>
      <c r="O9" s="22"/>
      <c r="P9" s="22"/>
      <c r="Q9" s="22">
        <v>25098250</v>
      </c>
      <c r="R9" s="22">
        <v>389112.54</v>
      </c>
      <c r="S9" s="22"/>
      <c r="T9" s="22"/>
      <c r="U9" s="22"/>
      <c r="V9" s="22"/>
      <c r="W9" s="22">
        <v>389112.54</v>
      </c>
    </row>
    <row r="10" ht="31.4" customHeight="1" spans="1:23">
      <c r="A10" s="110" t="s">
        <v>46</v>
      </c>
      <c r="B10" s="104" t="s">
        <v>155</v>
      </c>
      <c r="C10" s="23" t="s">
        <v>156</v>
      </c>
      <c r="D10" s="23" t="s">
        <v>64</v>
      </c>
      <c r="E10" s="23" t="s">
        <v>65</v>
      </c>
      <c r="F10" s="23" t="s">
        <v>157</v>
      </c>
      <c r="G10" s="23" t="s">
        <v>158</v>
      </c>
      <c r="H10" s="22">
        <v>7923756</v>
      </c>
      <c r="I10" s="22">
        <v>6941564</v>
      </c>
      <c r="J10" s="22">
        <v>1735391</v>
      </c>
      <c r="K10" s="22"/>
      <c r="L10" s="22">
        <v>5206173</v>
      </c>
      <c r="M10" s="22"/>
      <c r="N10" s="22"/>
      <c r="O10" s="22"/>
      <c r="P10" s="22"/>
      <c r="Q10" s="22">
        <v>896174</v>
      </c>
      <c r="R10" s="22">
        <v>86018</v>
      </c>
      <c r="S10" s="22"/>
      <c r="T10" s="22"/>
      <c r="U10" s="22"/>
      <c r="V10" s="22"/>
      <c r="W10" s="22">
        <v>86018</v>
      </c>
    </row>
    <row r="11" ht="31.4" customHeight="1" spans="1:23">
      <c r="A11" s="110" t="s">
        <v>46</v>
      </c>
      <c r="B11" s="104" t="s">
        <v>155</v>
      </c>
      <c r="C11" s="23" t="s">
        <v>156</v>
      </c>
      <c r="D11" s="23" t="s">
        <v>64</v>
      </c>
      <c r="E11" s="23" t="s">
        <v>65</v>
      </c>
      <c r="F11" s="23" t="s">
        <v>159</v>
      </c>
      <c r="G11" s="23" t="s">
        <v>160</v>
      </c>
      <c r="H11" s="22">
        <v>1189574</v>
      </c>
      <c r="I11" s="22">
        <v>1029997</v>
      </c>
      <c r="J11" s="22">
        <v>257499.25</v>
      </c>
      <c r="K11" s="22"/>
      <c r="L11" s="22">
        <v>772497.75</v>
      </c>
      <c r="M11" s="22"/>
      <c r="N11" s="22"/>
      <c r="O11" s="22"/>
      <c r="P11" s="22"/>
      <c r="Q11" s="22">
        <v>159577</v>
      </c>
      <c r="R11" s="22"/>
      <c r="S11" s="22"/>
      <c r="T11" s="22"/>
      <c r="U11" s="22"/>
      <c r="V11" s="22"/>
      <c r="W11" s="22"/>
    </row>
    <row r="12" ht="31.4" customHeight="1" spans="1:23">
      <c r="A12" s="110" t="s">
        <v>46</v>
      </c>
      <c r="B12" s="104" t="s">
        <v>155</v>
      </c>
      <c r="C12" s="23" t="s">
        <v>156</v>
      </c>
      <c r="D12" s="23" t="s">
        <v>64</v>
      </c>
      <c r="E12" s="23" t="s">
        <v>65</v>
      </c>
      <c r="F12" s="23" t="s">
        <v>161</v>
      </c>
      <c r="G12" s="23" t="s">
        <v>162</v>
      </c>
      <c r="H12" s="22">
        <v>42000</v>
      </c>
      <c r="I12" s="22">
        <v>42000</v>
      </c>
      <c r="J12" s="22">
        <v>10500</v>
      </c>
      <c r="K12" s="22"/>
      <c r="L12" s="22">
        <v>31500</v>
      </c>
      <c r="M12" s="22"/>
      <c r="N12" s="22"/>
      <c r="O12" s="22"/>
      <c r="P12" s="22"/>
      <c r="Q12" s="22"/>
      <c r="R12" s="22"/>
      <c r="S12" s="22"/>
      <c r="T12" s="22"/>
      <c r="U12" s="22"/>
      <c r="V12" s="22"/>
      <c r="W12" s="22"/>
    </row>
    <row r="13" ht="31.4" customHeight="1" spans="1:23">
      <c r="A13" s="110" t="s">
        <v>46</v>
      </c>
      <c r="B13" s="104" t="s">
        <v>155</v>
      </c>
      <c r="C13" s="23" t="s">
        <v>156</v>
      </c>
      <c r="D13" s="23" t="s">
        <v>64</v>
      </c>
      <c r="E13" s="23" t="s">
        <v>65</v>
      </c>
      <c r="F13" s="23" t="s">
        <v>163</v>
      </c>
      <c r="G13" s="23" t="s">
        <v>164</v>
      </c>
      <c r="H13" s="22">
        <v>20218520</v>
      </c>
      <c r="I13" s="22">
        <v>17218520</v>
      </c>
      <c r="J13" s="22">
        <v>4304630</v>
      </c>
      <c r="K13" s="22"/>
      <c r="L13" s="22">
        <v>12913890</v>
      </c>
      <c r="M13" s="22"/>
      <c r="N13" s="22"/>
      <c r="O13" s="22"/>
      <c r="P13" s="22"/>
      <c r="Q13" s="22">
        <v>3000000</v>
      </c>
      <c r="R13" s="22"/>
      <c r="S13" s="22"/>
      <c r="T13" s="22"/>
      <c r="U13" s="22"/>
      <c r="V13" s="22"/>
      <c r="W13" s="22"/>
    </row>
    <row r="14" ht="31.4" customHeight="1" spans="1:23">
      <c r="A14" s="110" t="s">
        <v>46</v>
      </c>
      <c r="B14" s="104" t="s">
        <v>165</v>
      </c>
      <c r="C14" s="23" t="s">
        <v>166</v>
      </c>
      <c r="D14" s="23" t="s">
        <v>76</v>
      </c>
      <c r="E14" s="23" t="s">
        <v>77</v>
      </c>
      <c r="F14" s="23" t="s">
        <v>167</v>
      </c>
      <c r="G14" s="23" t="s">
        <v>168</v>
      </c>
      <c r="H14" s="22">
        <v>3483636</v>
      </c>
      <c r="I14" s="22">
        <v>3483636</v>
      </c>
      <c r="J14" s="22">
        <v>870909</v>
      </c>
      <c r="K14" s="22"/>
      <c r="L14" s="22">
        <v>2612727</v>
      </c>
      <c r="M14" s="22"/>
      <c r="N14" s="22"/>
      <c r="O14" s="22"/>
      <c r="P14" s="22"/>
      <c r="Q14" s="22"/>
      <c r="R14" s="22"/>
      <c r="S14" s="22"/>
      <c r="T14" s="22"/>
      <c r="U14" s="22"/>
      <c r="V14" s="22"/>
      <c r="W14" s="22"/>
    </row>
    <row r="15" ht="31.4" customHeight="1" spans="1:23">
      <c r="A15" s="110" t="s">
        <v>46</v>
      </c>
      <c r="B15" s="104" t="s">
        <v>165</v>
      </c>
      <c r="C15" s="23" t="s">
        <v>166</v>
      </c>
      <c r="D15" s="23" t="s">
        <v>86</v>
      </c>
      <c r="E15" s="23" t="s">
        <v>85</v>
      </c>
      <c r="F15" s="23" t="s">
        <v>169</v>
      </c>
      <c r="G15" s="23" t="s">
        <v>170</v>
      </c>
      <c r="H15" s="22">
        <v>148004</v>
      </c>
      <c r="I15" s="22">
        <v>148004</v>
      </c>
      <c r="J15" s="22">
        <v>37001</v>
      </c>
      <c r="K15" s="22"/>
      <c r="L15" s="22">
        <v>111003</v>
      </c>
      <c r="M15" s="22"/>
      <c r="N15" s="22"/>
      <c r="O15" s="22"/>
      <c r="P15" s="22"/>
      <c r="Q15" s="22"/>
      <c r="R15" s="22"/>
      <c r="S15" s="22"/>
      <c r="T15" s="22"/>
      <c r="U15" s="22"/>
      <c r="V15" s="22"/>
      <c r="W15" s="22"/>
    </row>
    <row r="16" ht="31.4" customHeight="1" spans="1:23">
      <c r="A16" s="110" t="s">
        <v>46</v>
      </c>
      <c r="B16" s="104" t="s">
        <v>165</v>
      </c>
      <c r="C16" s="23" t="s">
        <v>166</v>
      </c>
      <c r="D16" s="23" t="s">
        <v>91</v>
      </c>
      <c r="E16" s="23" t="s">
        <v>92</v>
      </c>
      <c r="F16" s="23" t="s">
        <v>171</v>
      </c>
      <c r="G16" s="23" t="s">
        <v>172</v>
      </c>
      <c r="H16" s="22">
        <v>2473554</v>
      </c>
      <c r="I16" s="22"/>
      <c r="J16" s="22"/>
      <c r="K16" s="22"/>
      <c r="L16" s="22"/>
      <c r="M16" s="22"/>
      <c r="N16" s="22"/>
      <c r="O16" s="22"/>
      <c r="P16" s="22"/>
      <c r="Q16" s="22">
        <v>2349728.46</v>
      </c>
      <c r="R16" s="22">
        <v>123825.54</v>
      </c>
      <c r="S16" s="22"/>
      <c r="T16" s="22"/>
      <c r="U16" s="22"/>
      <c r="V16" s="22"/>
      <c r="W16" s="22">
        <v>123825.54</v>
      </c>
    </row>
    <row r="17" ht="31.4" customHeight="1" spans="1:23">
      <c r="A17" s="110" t="s">
        <v>46</v>
      </c>
      <c r="B17" s="104" t="s">
        <v>165</v>
      </c>
      <c r="C17" s="23" t="s">
        <v>166</v>
      </c>
      <c r="D17" s="23" t="s">
        <v>93</v>
      </c>
      <c r="E17" s="23" t="s">
        <v>94</v>
      </c>
      <c r="F17" s="23" t="s">
        <v>173</v>
      </c>
      <c r="G17" s="23" t="s">
        <v>174</v>
      </c>
      <c r="H17" s="22">
        <v>1387872</v>
      </c>
      <c r="I17" s="22"/>
      <c r="J17" s="22"/>
      <c r="K17" s="22"/>
      <c r="L17" s="22"/>
      <c r="M17" s="22"/>
      <c r="N17" s="22"/>
      <c r="O17" s="22"/>
      <c r="P17" s="22"/>
      <c r="Q17" s="22">
        <v>1387872</v>
      </c>
      <c r="R17" s="22"/>
      <c r="S17" s="22"/>
      <c r="T17" s="22"/>
      <c r="U17" s="22"/>
      <c r="V17" s="22"/>
      <c r="W17" s="22"/>
    </row>
    <row r="18" ht="31.4" customHeight="1" spans="1:23">
      <c r="A18" s="110" t="s">
        <v>46</v>
      </c>
      <c r="B18" s="104" t="s">
        <v>165</v>
      </c>
      <c r="C18" s="23" t="s">
        <v>166</v>
      </c>
      <c r="D18" s="23" t="s">
        <v>95</v>
      </c>
      <c r="E18" s="23" t="s">
        <v>96</v>
      </c>
      <c r="F18" s="23" t="s">
        <v>169</v>
      </c>
      <c r="G18" s="23" t="s">
        <v>170</v>
      </c>
      <c r="H18" s="22">
        <v>62400</v>
      </c>
      <c r="I18" s="22"/>
      <c r="J18" s="22"/>
      <c r="K18" s="22"/>
      <c r="L18" s="22"/>
      <c r="M18" s="22"/>
      <c r="N18" s="22"/>
      <c r="O18" s="22"/>
      <c r="P18" s="22"/>
      <c r="Q18" s="22">
        <v>62400</v>
      </c>
      <c r="R18" s="22"/>
      <c r="S18" s="22"/>
      <c r="T18" s="22"/>
      <c r="U18" s="22"/>
      <c r="V18" s="22"/>
      <c r="W18" s="22"/>
    </row>
    <row r="19" ht="31.4" customHeight="1" spans="1:23">
      <c r="A19" s="110" t="s">
        <v>46</v>
      </c>
      <c r="B19" s="104" t="s">
        <v>175</v>
      </c>
      <c r="C19" s="23" t="s">
        <v>176</v>
      </c>
      <c r="D19" s="23" t="s">
        <v>78</v>
      </c>
      <c r="E19" s="23" t="s">
        <v>79</v>
      </c>
      <c r="F19" s="23" t="s">
        <v>177</v>
      </c>
      <c r="G19" s="23" t="s">
        <v>178</v>
      </c>
      <c r="H19" s="22">
        <v>1740840</v>
      </c>
      <c r="I19" s="22"/>
      <c r="J19" s="22"/>
      <c r="K19" s="22"/>
      <c r="L19" s="22"/>
      <c r="M19" s="22"/>
      <c r="N19" s="22"/>
      <c r="O19" s="22"/>
      <c r="P19" s="22"/>
      <c r="Q19" s="22">
        <v>1740840</v>
      </c>
      <c r="R19" s="22"/>
      <c r="S19" s="22"/>
      <c r="T19" s="22"/>
      <c r="U19" s="22"/>
      <c r="V19" s="22"/>
      <c r="W19" s="22"/>
    </row>
    <row r="20" ht="31.4" customHeight="1" spans="1:23">
      <c r="A20" s="110" t="s">
        <v>46</v>
      </c>
      <c r="B20" s="104" t="s">
        <v>179</v>
      </c>
      <c r="C20" s="23" t="s">
        <v>105</v>
      </c>
      <c r="D20" s="23" t="s">
        <v>104</v>
      </c>
      <c r="E20" s="23" t="s">
        <v>105</v>
      </c>
      <c r="F20" s="23" t="s">
        <v>180</v>
      </c>
      <c r="G20" s="23" t="s">
        <v>105</v>
      </c>
      <c r="H20" s="22">
        <v>3313464</v>
      </c>
      <c r="I20" s="22"/>
      <c r="J20" s="22"/>
      <c r="K20" s="22"/>
      <c r="L20" s="22"/>
      <c r="M20" s="22"/>
      <c r="N20" s="22"/>
      <c r="O20" s="22"/>
      <c r="P20" s="22"/>
      <c r="Q20" s="22">
        <v>3178295</v>
      </c>
      <c r="R20" s="22">
        <v>135169</v>
      </c>
      <c r="S20" s="22"/>
      <c r="T20" s="22"/>
      <c r="U20" s="22"/>
      <c r="V20" s="22"/>
      <c r="W20" s="22">
        <v>135169</v>
      </c>
    </row>
    <row r="21" ht="31.4" customHeight="1" spans="1:23">
      <c r="A21" s="110" t="s">
        <v>46</v>
      </c>
      <c r="B21" s="104" t="s">
        <v>181</v>
      </c>
      <c r="C21" s="23" t="s">
        <v>182</v>
      </c>
      <c r="D21" s="23" t="s">
        <v>64</v>
      </c>
      <c r="E21" s="23" t="s">
        <v>65</v>
      </c>
      <c r="F21" s="23" t="s">
        <v>183</v>
      </c>
      <c r="G21" s="23" t="s">
        <v>184</v>
      </c>
      <c r="H21" s="22">
        <v>988000</v>
      </c>
      <c r="I21" s="22"/>
      <c r="J21" s="22"/>
      <c r="K21" s="22"/>
      <c r="L21" s="22"/>
      <c r="M21" s="22"/>
      <c r="N21" s="22"/>
      <c r="O21" s="22"/>
      <c r="P21" s="22"/>
      <c r="Q21" s="22">
        <v>988000</v>
      </c>
      <c r="R21" s="22"/>
      <c r="S21" s="22"/>
      <c r="T21" s="22"/>
      <c r="U21" s="22"/>
      <c r="V21" s="22"/>
      <c r="W21" s="22"/>
    </row>
    <row r="22" ht="31.4" customHeight="1" spans="1:23">
      <c r="A22" s="110" t="s">
        <v>46</v>
      </c>
      <c r="B22" s="104" t="s">
        <v>185</v>
      </c>
      <c r="C22" s="23" t="s">
        <v>186</v>
      </c>
      <c r="D22" s="23" t="s">
        <v>64</v>
      </c>
      <c r="E22" s="23" t="s">
        <v>65</v>
      </c>
      <c r="F22" s="23" t="s">
        <v>187</v>
      </c>
      <c r="G22" s="23" t="s">
        <v>188</v>
      </c>
      <c r="H22" s="22">
        <v>40000</v>
      </c>
      <c r="I22" s="22">
        <v>40000</v>
      </c>
      <c r="J22" s="22"/>
      <c r="K22" s="22"/>
      <c r="L22" s="22">
        <v>40000</v>
      </c>
      <c r="M22" s="22"/>
      <c r="N22" s="22"/>
      <c r="O22" s="22"/>
      <c r="P22" s="22"/>
      <c r="Q22" s="22"/>
      <c r="R22" s="22"/>
      <c r="S22" s="22"/>
      <c r="T22" s="22"/>
      <c r="U22" s="22"/>
      <c r="V22" s="22"/>
      <c r="W22" s="22"/>
    </row>
    <row r="23" ht="31.4" customHeight="1" spans="1:23">
      <c r="A23" s="110" t="s">
        <v>46</v>
      </c>
      <c r="B23" s="104" t="s">
        <v>189</v>
      </c>
      <c r="C23" s="23" t="s">
        <v>135</v>
      </c>
      <c r="D23" s="23" t="s">
        <v>64</v>
      </c>
      <c r="E23" s="23" t="s">
        <v>65</v>
      </c>
      <c r="F23" s="23" t="s">
        <v>190</v>
      </c>
      <c r="G23" s="23" t="s">
        <v>135</v>
      </c>
      <c r="H23" s="22">
        <v>19000</v>
      </c>
      <c r="I23" s="22">
        <v>19000</v>
      </c>
      <c r="J23" s="22">
        <v>4750</v>
      </c>
      <c r="K23" s="22"/>
      <c r="L23" s="22">
        <v>14250</v>
      </c>
      <c r="M23" s="22"/>
      <c r="N23" s="22"/>
      <c r="O23" s="22"/>
      <c r="P23" s="22"/>
      <c r="Q23" s="22"/>
      <c r="R23" s="22"/>
      <c r="S23" s="22"/>
      <c r="T23" s="22"/>
      <c r="U23" s="22"/>
      <c r="V23" s="22"/>
      <c r="W23" s="22"/>
    </row>
    <row r="24" ht="31.4" customHeight="1" spans="1:23">
      <c r="A24" s="110" t="s">
        <v>46</v>
      </c>
      <c r="B24" s="104" t="s">
        <v>191</v>
      </c>
      <c r="C24" s="23" t="s">
        <v>192</v>
      </c>
      <c r="D24" s="23" t="s">
        <v>64</v>
      </c>
      <c r="E24" s="23" t="s">
        <v>65</v>
      </c>
      <c r="F24" s="23" t="s">
        <v>193</v>
      </c>
      <c r="G24" s="23" t="s">
        <v>192</v>
      </c>
      <c r="H24" s="22">
        <v>697000</v>
      </c>
      <c r="I24" s="22">
        <v>697000</v>
      </c>
      <c r="J24" s="22">
        <v>174250</v>
      </c>
      <c r="K24" s="22"/>
      <c r="L24" s="22">
        <v>522750</v>
      </c>
      <c r="M24" s="22"/>
      <c r="N24" s="22"/>
      <c r="O24" s="22"/>
      <c r="P24" s="22"/>
      <c r="Q24" s="22"/>
      <c r="R24" s="22"/>
      <c r="S24" s="22"/>
      <c r="T24" s="22"/>
      <c r="U24" s="22"/>
      <c r="V24" s="22"/>
      <c r="W24" s="22"/>
    </row>
    <row r="25" ht="31.4" customHeight="1" spans="1:23">
      <c r="A25" s="110" t="s">
        <v>46</v>
      </c>
      <c r="B25" s="104" t="s">
        <v>194</v>
      </c>
      <c r="C25" s="23" t="s">
        <v>195</v>
      </c>
      <c r="D25" s="23" t="s">
        <v>64</v>
      </c>
      <c r="E25" s="23" t="s">
        <v>65</v>
      </c>
      <c r="F25" s="23" t="s">
        <v>196</v>
      </c>
      <c r="G25" s="23" t="s">
        <v>197</v>
      </c>
      <c r="H25" s="22">
        <v>533968</v>
      </c>
      <c r="I25" s="22">
        <v>533968</v>
      </c>
      <c r="J25" s="22"/>
      <c r="K25" s="22"/>
      <c r="L25" s="22">
        <v>533968</v>
      </c>
      <c r="M25" s="22"/>
      <c r="N25" s="22"/>
      <c r="O25" s="22"/>
      <c r="P25" s="22"/>
      <c r="Q25" s="22"/>
      <c r="R25" s="22"/>
      <c r="S25" s="22"/>
      <c r="T25" s="22"/>
      <c r="U25" s="22"/>
      <c r="V25" s="22"/>
      <c r="W25" s="22"/>
    </row>
    <row r="26" ht="31.4" customHeight="1" spans="1:23">
      <c r="A26" s="110" t="s">
        <v>46</v>
      </c>
      <c r="B26" s="104" t="s">
        <v>194</v>
      </c>
      <c r="C26" s="23" t="s">
        <v>195</v>
      </c>
      <c r="D26" s="23" t="s">
        <v>64</v>
      </c>
      <c r="E26" s="23" t="s">
        <v>65</v>
      </c>
      <c r="F26" s="23" t="s">
        <v>198</v>
      </c>
      <c r="G26" s="23" t="s">
        <v>199</v>
      </c>
      <c r="H26" s="22">
        <v>491860</v>
      </c>
      <c r="I26" s="22">
        <v>491860</v>
      </c>
      <c r="J26" s="22"/>
      <c r="K26" s="22"/>
      <c r="L26" s="22">
        <v>491860</v>
      </c>
      <c r="M26" s="22"/>
      <c r="N26" s="22"/>
      <c r="O26" s="22"/>
      <c r="P26" s="22"/>
      <c r="Q26" s="22"/>
      <c r="R26" s="22"/>
      <c r="S26" s="22"/>
      <c r="T26" s="22"/>
      <c r="U26" s="22"/>
      <c r="V26" s="22"/>
      <c r="W26" s="22"/>
    </row>
    <row r="27" ht="31.4" customHeight="1" spans="1:23">
      <c r="A27" s="110" t="s">
        <v>46</v>
      </c>
      <c r="B27" s="104" t="s">
        <v>194</v>
      </c>
      <c r="C27" s="23" t="s">
        <v>195</v>
      </c>
      <c r="D27" s="23" t="s">
        <v>64</v>
      </c>
      <c r="E27" s="23" t="s">
        <v>65</v>
      </c>
      <c r="F27" s="23" t="s">
        <v>200</v>
      </c>
      <c r="G27" s="23" t="s">
        <v>201</v>
      </c>
      <c r="H27" s="22">
        <v>900000</v>
      </c>
      <c r="I27" s="22">
        <v>900000</v>
      </c>
      <c r="J27" s="22">
        <v>225000</v>
      </c>
      <c r="K27" s="22"/>
      <c r="L27" s="22">
        <v>675000</v>
      </c>
      <c r="M27" s="22"/>
      <c r="N27" s="22"/>
      <c r="O27" s="22"/>
      <c r="P27" s="22"/>
      <c r="Q27" s="22"/>
      <c r="R27" s="22"/>
      <c r="S27" s="22"/>
      <c r="T27" s="22"/>
      <c r="U27" s="22"/>
      <c r="V27" s="22"/>
      <c r="W27" s="22"/>
    </row>
    <row r="28" ht="31.4" customHeight="1" spans="1:23">
      <c r="A28" s="110" t="s">
        <v>46</v>
      </c>
      <c r="B28" s="104" t="s">
        <v>194</v>
      </c>
      <c r="C28" s="23" t="s">
        <v>195</v>
      </c>
      <c r="D28" s="23" t="s">
        <v>64</v>
      </c>
      <c r="E28" s="23" t="s">
        <v>65</v>
      </c>
      <c r="F28" s="23" t="s">
        <v>202</v>
      </c>
      <c r="G28" s="23" t="s">
        <v>203</v>
      </c>
      <c r="H28" s="22">
        <v>500000</v>
      </c>
      <c r="I28" s="22">
        <v>500000</v>
      </c>
      <c r="J28" s="22">
        <v>125000</v>
      </c>
      <c r="K28" s="22"/>
      <c r="L28" s="22">
        <v>375000</v>
      </c>
      <c r="M28" s="22"/>
      <c r="N28" s="22"/>
      <c r="O28" s="22"/>
      <c r="P28" s="22"/>
      <c r="Q28" s="22"/>
      <c r="R28" s="22"/>
      <c r="S28" s="22"/>
      <c r="T28" s="22"/>
      <c r="U28" s="22"/>
      <c r="V28" s="22"/>
      <c r="W28" s="22"/>
    </row>
    <row r="29" ht="31.4" customHeight="1" spans="1:23">
      <c r="A29" s="110" t="s">
        <v>46</v>
      </c>
      <c r="B29" s="104" t="s">
        <v>194</v>
      </c>
      <c r="C29" s="23" t="s">
        <v>195</v>
      </c>
      <c r="D29" s="23" t="s">
        <v>64</v>
      </c>
      <c r="E29" s="23" t="s">
        <v>65</v>
      </c>
      <c r="F29" s="23" t="s">
        <v>204</v>
      </c>
      <c r="G29" s="23" t="s">
        <v>205</v>
      </c>
      <c r="H29" s="22">
        <v>1400000</v>
      </c>
      <c r="I29" s="22"/>
      <c r="J29" s="22"/>
      <c r="K29" s="22"/>
      <c r="L29" s="22"/>
      <c r="M29" s="22"/>
      <c r="N29" s="22"/>
      <c r="O29" s="22"/>
      <c r="P29" s="22"/>
      <c r="Q29" s="22">
        <v>1400000</v>
      </c>
      <c r="R29" s="22"/>
      <c r="S29" s="22"/>
      <c r="T29" s="22"/>
      <c r="U29" s="22"/>
      <c r="V29" s="22"/>
      <c r="W29" s="22"/>
    </row>
    <row r="30" ht="31.4" customHeight="1" spans="1:23">
      <c r="A30" s="110" t="s">
        <v>46</v>
      </c>
      <c r="B30" s="104" t="s">
        <v>194</v>
      </c>
      <c r="C30" s="23" t="s">
        <v>195</v>
      </c>
      <c r="D30" s="23" t="s">
        <v>64</v>
      </c>
      <c r="E30" s="23" t="s">
        <v>65</v>
      </c>
      <c r="F30" s="23" t="s">
        <v>206</v>
      </c>
      <c r="G30" s="23" t="s">
        <v>207</v>
      </c>
      <c r="H30" s="22">
        <v>6526251</v>
      </c>
      <c r="I30" s="22">
        <v>6526251</v>
      </c>
      <c r="J30" s="22">
        <v>1631562.75</v>
      </c>
      <c r="K30" s="22"/>
      <c r="L30" s="22">
        <v>4894688.25</v>
      </c>
      <c r="M30" s="22"/>
      <c r="N30" s="22"/>
      <c r="O30" s="22"/>
      <c r="P30" s="22"/>
      <c r="Q30" s="22"/>
      <c r="R30" s="22"/>
      <c r="S30" s="22"/>
      <c r="T30" s="22"/>
      <c r="U30" s="22"/>
      <c r="V30" s="22"/>
      <c r="W30" s="22"/>
    </row>
    <row r="31" ht="31.4" customHeight="1" spans="1:23">
      <c r="A31" s="110" t="s">
        <v>46</v>
      </c>
      <c r="B31" s="104" t="s">
        <v>194</v>
      </c>
      <c r="C31" s="23" t="s">
        <v>195</v>
      </c>
      <c r="D31" s="23" t="s">
        <v>64</v>
      </c>
      <c r="E31" s="23" t="s">
        <v>65</v>
      </c>
      <c r="F31" s="23" t="s">
        <v>208</v>
      </c>
      <c r="G31" s="23" t="s">
        <v>209</v>
      </c>
      <c r="H31" s="22">
        <v>551322</v>
      </c>
      <c r="I31" s="22"/>
      <c r="J31" s="22"/>
      <c r="K31" s="22"/>
      <c r="L31" s="22"/>
      <c r="M31" s="22"/>
      <c r="N31" s="22"/>
      <c r="O31" s="22"/>
      <c r="P31" s="22"/>
      <c r="Q31" s="22">
        <v>551322</v>
      </c>
      <c r="R31" s="22"/>
      <c r="S31" s="22"/>
      <c r="T31" s="22"/>
      <c r="U31" s="22"/>
      <c r="V31" s="22"/>
      <c r="W31" s="22"/>
    </row>
    <row r="32" ht="31.4" customHeight="1" spans="1:23">
      <c r="A32" s="110" t="s">
        <v>46</v>
      </c>
      <c r="B32" s="104" t="s">
        <v>194</v>
      </c>
      <c r="C32" s="23" t="s">
        <v>195</v>
      </c>
      <c r="D32" s="23" t="s">
        <v>64</v>
      </c>
      <c r="E32" s="23" t="s">
        <v>65</v>
      </c>
      <c r="F32" s="23" t="s">
        <v>210</v>
      </c>
      <c r="G32" s="23" t="s">
        <v>211</v>
      </c>
      <c r="H32" s="22">
        <v>1070475</v>
      </c>
      <c r="I32" s="22"/>
      <c r="J32" s="22"/>
      <c r="K32" s="22"/>
      <c r="L32" s="22"/>
      <c r="M32" s="22"/>
      <c r="N32" s="22"/>
      <c r="O32" s="22"/>
      <c r="P32" s="22"/>
      <c r="Q32" s="22">
        <v>1070475</v>
      </c>
      <c r="R32" s="22"/>
      <c r="S32" s="22"/>
      <c r="T32" s="22"/>
      <c r="U32" s="22"/>
      <c r="V32" s="22"/>
      <c r="W32" s="22"/>
    </row>
    <row r="33" ht="31.4" customHeight="1" spans="1:23">
      <c r="A33" s="110" t="s">
        <v>46</v>
      </c>
      <c r="B33" s="104" t="s">
        <v>194</v>
      </c>
      <c r="C33" s="23" t="s">
        <v>195</v>
      </c>
      <c r="D33" s="23" t="s">
        <v>64</v>
      </c>
      <c r="E33" s="23" t="s">
        <v>65</v>
      </c>
      <c r="F33" s="23" t="s">
        <v>212</v>
      </c>
      <c r="G33" s="23" t="s">
        <v>213</v>
      </c>
      <c r="H33" s="22">
        <v>884000</v>
      </c>
      <c r="I33" s="22"/>
      <c r="J33" s="22"/>
      <c r="K33" s="22"/>
      <c r="L33" s="22"/>
      <c r="M33" s="22"/>
      <c r="N33" s="22"/>
      <c r="O33" s="22"/>
      <c r="P33" s="22"/>
      <c r="Q33" s="22">
        <v>839900</v>
      </c>
      <c r="R33" s="22">
        <v>44100</v>
      </c>
      <c r="S33" s="22"/>
      <c r="T33" s="22"/>
      <c r="U33" s="22"/>
      <c r="V33" s="22"/>
      <c r="W33" s="22">
        <v>44100</v>
      </c>
    </row>
    <row r="34" ht="31.4" customHeight="1" spans="1:23">
      <c r="A34" s="110" t="s">
        <v>46</v>
      </c>
      <c r="B34" s="104" t="s">
        <v>194</v>
      </c>
      <c r="C34" s="23" t="s">
        <v>195</v>
      </c>
      <c r="D34" s="23" t="s">
        <v>64</v>
      </c>
      <c r="E34" s="23" t="s">
        <v>65</v>
      </c>
      <c r="F34" s="23" t="s">
        <v>214</v>
      </c>
      <c r="G34" s="23" t="s">
        <v>215</v>
      </c>
      <c r="H34" s="22">
        <v>677150</v>
      </c>
      <c r="I34" s="22"/>
      <c r="J34" s="22"/>
      <c r="K34" s="22"/>
      <c r="L34" s="22"/>
      <c r="M34" s="22"/>
      <c r="N34" s="22"/>
      <c r="O34" s="22"/>
      <c r="P34" s="22"/>
      <c r="Q34" s="22">
        <v>677150</v>
      </c>
      <c r="R34" s="22"/>
      <c r="S34" s="22"/>
      <c r="T34" s="22"/>
      <c r="U34" s="22"/>
      <c r="V34" s="22"/>
      <c r="W34" s="22"/>
    </row>
    <row r="35" ht="31.4" customHeight="1" spans="1:23">
      <c r="A35" s="110" t="s">
        <v>46</v>
      </c>
      <c r="B35" s="104" t="s">
        <v>194</v>
      </c>
      <c r="C35" s="23" t="s">
        <v>195</v>
      </c>
      <c r="D35" s="23" t="s">
        <v>64</v>
      </c>
      <c r="E35" s="23" t="s">
        <v>65</v>
      </c>
      <c r="F35" s="23" t="s">
        <v>216</v>
      </c>
      <c r="G35" s="23" t="s">
        <v>217</v>
      </c>
      <c r="H35" s="22">
        <v>4891621</v>
      </c>
      <c r="I35" s="22"/>
      <c r="J35" s="22"/>
      <c r="K35" s="22"/>
      <c r="L35" s="22"/>
      <c r="M35" s="22"/>
      <c r="N35" s="22"/>
      <c r="O35" s="22"/>
      <c r="P35" s="22"/>
      <c r="Q35" s="22">
        <v>4891621</v>
      </c>
      <c r="R35" s="22"/>
      <c r="S35" s="22"/>
      <c r="T35" s="22"/>
      <c r="U35" s="22"/>
      <c r="V35" s="22"/>
      <c r="W35" s="22"/>
    </row>
    <row r="36" ht="31.4" customHeight="1" spans="1:23">
      <c r="A36" s="110" t="s">
        <v>46</v>
      </c>
      <c r="B36" s="104" t="s">
        <v>194</v>
      </c>
      <c r="C36" s="23" t="s">
        <v>195</v>
      </c>
      <c r="D36" s="23" t="s">
        <v>64</v>
      </c>
      <c r="E36" s="23" t="s">
        <v>65</v>
      </c>
      <c r="F36" s="23" t="s">
        <v>218</v>
      </c>
      <c r="G36" s="23" t="s">
        <v>219</v>
      </c>
      <c r="H36" s="22">
        <v>258995.54</v>
      </c>
      <c r="I36" s="22"/>
      <c r="J36" s="22"/>
      <c r="K36" s="22"/>
      <c r="L36" s="22"/>
      <c r="M36" s="22"/>
      <c r="N36" s="22"/>
      <c r="O36" s="22"/>
      <c r="P36" s="22"/>
      <c r="Q36" s="22">
        <v>258995.54</v>
      </c>
      <c r="R36" s="22"/>
      <c r="S36" s="22"/>
      <c r="T36" s="22"/>
      <c r="U36" s="22"/>
      <c r="V36" s="22"/>
      <c r="W36" s="22"/>
    </row>
    <row r="37" ht="31.4" customHeight="1" spans="1:23">
      <c r="A37" s="110" t="s">
        <v>46</v>
      </c>
      <c r="B37" s="104" t="s">
        <v>220</v>
      </c>
      <c r="C37" s="23" t="s">
        <v>221</v>
      </c>
      <c r="D37" s="23" t="s">
        <v>64</v>
      </c>
      <c r="E37" s="23" t="s">
        <v>65</v>
      </c>
      <c r="F37" s="23" t="s">
        <v>222</v>
      </c>
      <c r="G37" s="23" t="s">
        <v>223</v>
      </c>
      <c r="H37" s="22">
        <v>3190000</v>
      </c>
      <c r="I37" s="22">
        <v>1544100</v>
      </c>
      <c r="J37" s="22"/>
      <c r="K37" s="22"/>
      <c r="L37" s="22">
        <v>1544100</v>
      </c>
      <c r="M37" s="22"/>
      <c r="N37" s="22"/>
      <c r="O37" s="22"/>
      <c r="P37" s="22"/>
      <c r="Q37" s="22">
        <v>1645900</v>
      </c>
      <c r="R37" s="22"/>
      <c r="S37" s="22"/>
      <c r="T37" s="22"/>
      <c r="U37" s="22"/>
      <c r="V37" s="22"/>
      <c r="W37" s="22"/>
    </row>
    <row r="38" ht="18.75" customHeight="1" spans="1:23">
      <c r="A38" s="30" t="s">
        <v>106</v>
      </c>
      <c r="B38" s="31"/>
      <c r="C38" s="31"/>
      <c r="D38" s="31"/>
      <c r="E38" s="31"/>
      <c r="F38" s="31"/>
      <c r="G38" s="32"/>
      <c r="H38" s="22">
        <v>65603262.54</v>
      </c>
      <c r="I38" s="22">
        <v>40115900</v>
      </c>
      <c r="J38" s="22">
        <v>9376493</v>
      </c>
      <c r="K38" s="22"/>
      <c r="L38" s="22">
        <v>30739407</v>
      </c>
      <c r="M38" s="22"/>
      <c r="N38" s="22"/>
      <c r="O38" s="22"/>
      <c r="P38" s="22"/>
      <c r="Q38" s="22">
        <v>25098250</v>
      </c>
      <c r="R38" s="22">
        <v>389112.54</v>
      </c>
      <c r="S38" s="22"/>
      <c r="T38" s="22"/>
      <c r="U38" s="22"/>
      <c r="V38" s="22"/>
      <c r="W38" s="22">
        <v>389112.54</v>
      </c>
    </row>
  </sheetData>
  <mergeCells count="30">
    <mergeCell ref="A2:W2"/>
    <mergeCell ref="A3:G3"/>
    <mergeCell ref="H4:W4"/>
    <mergeCell ref="I5:M5"/>
    <mergeCell ref="N5:P5"/>
    <mergeCell ref="R5:W5"/>
    <mergeCell ref="A38:G3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6"/>
  <sheetViews>
    <sheetView showZeros="0" topLeftCell="H60" workbookViewId="0">
      <selection activeCell="A1" sqref="A1"/>
    </sheetView>
  </sheetViews>
  <sheetFormatPr defaultColWidth="9.14159292035398" defaultRowHeight="14.25" customHeight="1"/>
  <cols>
    <col min="1" max="1" width="14.5752212389381" customWidth="1"/>
    <col min="2" max="2" width="21.0353982300885" customWidth="1"/>
    <col min="3" max="3" width="31.3097345132743" customWidth="1"/>
    <col min="4" max="4" width="23.8495575221239" customWidth="1"/>
    <col min="5" max="5" width="15.6017699115044" customWidth="1"/>
    <col min="6" max="6" width="19.7433628318584" customWidth="1"/>
    <col min="7" max="7" width="14.8849557522124" customWidth="1"/>
    <col min="8" max="8" width="19.7433628318584" customWidth="1"/>
    <col min="9" max="16" width="14.1681415929204" customWidth="1"/>
    <col min="17" max="17" width="13.6017699115044" customWidth="1"/>
    <col min="18" max="23" width="15.1681415929204" customWidth="1"/>
  </cols>
  <sheetData>
    <row r="1" ht="13.5" customHeight="1" spans="5:23">
      <c r="E1" s="1"/>
      <c r="F1" s="1"/>
      <c r="G1" s="1"/>
      <c r="H1" s="1"/>
      <c r="U1" s="108"/>
      <c r="W1" s="52" t="s">
        <v>224</v>
      </c>
    </row>
    <row r="2" ht="27.75" customHeight="1" spans="1:23">
      <c r="A2" s="27" t="s">
        <v>225</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"单位名称："&amp;"云南特殊教育职业学院"</f>
        <v>单位名称：云南特殊教育职业学院</v>
      </c>
      <c r="B3" s="103" t="str">
        <f t="shared" si="0"/>
        <v>单位名称：云南特殊教育职业学院</v>
      </c>
      <c r="C3" s="103"/>
      <c r="D3" s="103"/>
      <c r="E3" s="103"/>
      <c r="F3" s="103"/>
      <c r="G3" s="103"/>
      <c r="H3" s="103"/>
      <c r="I3" s="103"/>
      <c r="J3" s="6"/>
      <c r="K3" s="6"/>
      <c r="L3" s="6"/>
      <c r="M3" s="6"/>
      <c r="N3" s="6"/>
      <c r="O3" s="6"/>
      <c r="P3" s="6"/>
      <c r="Q3" s="6"/>
      <c r="U3" s="108"/>
      <c r="W3" s="99" t="s">
        <v>131</v>
      </c>
    </row>
    <row r="4" ht="21.75" customHeight="1" spans="1:23">
      <c r="A4" s="8" t="s">
        <v>226</v>
      </c>
      <c r="B4" s="8" t="s">
        <v>141</v>
      </c>
      <c r="C4" s="8" t="s">
        <v>142</v>
      </c>
      <c r="D4" s="8" t="s">
        <v>227</v>
      </c>
      <c r="E4" s="9" t="s">
        <v>143</v>
      </c>
      <c r="F4" s="9" t="s">
        <v>144</v>
      </c>
      <c r="G4" s="9" t="s">
        <v>145</v>
      </c>
      <c r="H4" s="9" t="s">
        <v>146</v>
      </c>
      <c r="I4" s="59" t="s">
        <v>31</v>
      </c>
      <c r="J4" s="59" t="s">
        <v>228</v>
      </c>
      <c r="K4" s="59"/>
      <c r="L4" s="59"/>
      <c r="M4" s="59"/>
      <c r="N4" s="105" t="s">
        <v>148</v>
      </c>
      <c r="O4" s="105"/>
      <c r="P4" s="105"/>
      <c r="Q4" s="9" t="s">
        <v>37</v>
      </c>
      <c r="R4" s="10" t="s">
        <v>52</v>
      </c>
      <c r="S4" s="11"/>
      <c r="T4" s="11"/>
      <c r="U4" s="11"/>
      <c r="V4" s="11"/>
      <c r="W4" s="12"/>
    </row>
    <row r="5" ht="21.75" customHeight="1" spans="1:23">
      <c r="A5" s="13"/>
      <c r="B5" s="13"/>
      <c r="C5" s="13"/>
      <c r="D5" s="13"/>
      <c r="E5" s="14"/>
      <c r="F5" s="14"/>
      <c r="G5" s="14"/>
      <c r="H5" s="14"/>
      <c r="I5" s="59"/>
      <c r="J5" s="44" t="s">
        <v>34</v>
      </c>
      <c r="K5" s="44"/>
      <c r="L5" s="44" t="s">
        <v>35</v>
      </c>
      <c r="M5" s="44" t="s">
        <v>36</v>
      </c>
      <c r="N5" s="106" t="s">
        <v>34</v>
      </c>
      <c r="O5" s="106" t="s">
        <v>35</v>
      </c>
      <c r="P5" s="106" t="s">
        <v>36</v>
      </c>
      <c r="Q5" s="14"/>
      <c r="R5" s="9" t="s">
        <v>33</v>
      </c>
      <c r="S5" s="9" t="s">
        <v>44</v>
      </c>
      <c r="T5" s="9" t="s">
        <v>154</v>
      </c>
      <c r="U5" s="9" t="s">
        <v>40</v>
      </c>
      <c r="V5" s="9" t="s">
        <v>41</v>
      </c>
      <c r="W5" s="9" t="s">
        <v>42</v>
      </c>
    </row>
    <row r="6" ht="40.5" customHeight="1" spans="1:23">
      <c r="A6" s="16"/>
      <c r="B6" s="16"/>
      <c r="C6" s="16"/>
      <c r="D6" s="16"/>
      <c r="E6" s="17"/>
      <c r="F6" s="17"/>
      <c r="G6" s="17"/>
      <c r="H6" s="17"/>
      <c r="I6" s="59"/>
      <c r="J6" s="44" t="s">
        <v>33</v>
      </c>
      <c r="K6" s="44" t="s">
        <v>229</v>
      </c>
      <c r="L6" s="44"/>
      <c r="M6" s="44"/>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04"/>
      <c r="C8" s="23" t="s">
        <v>230</v>
      </c>
      <c r="D8" s="23"/>
      <c r="E8" s="23"/>
      <c r="F8" s="23"/>
      <c r="G8" s="23"/>
      <c r="H8" s="23"/>
      <c r="I8" s="107">
        <v>100000</v>
      </c>
      <c r="J8" s="107"/>
      <c r="K8" s="107"/>
      <c r="L8" s="107"/>
      <c r="M8" s="107"/>
      <c r="N8" s="107">
        <v>100000</v>
      </c>
      <c r="O8" s="107"/>
      <c r="P8" s="107"/>
      <c r="Q8" s="107"/>
      <c r="R8" s="107"/>
      <c r="S8" s="107"/>
      <c r="T8" s="107"/>
      <c r="U8" s="87"/>
      <c r="V8" s="107"/>
      <c r="W8" s="107"/>
    </row>
    <row r="9" ht="32.9" customHeight="1" spans="1:23">
      <c r="A9" s="23" t="s">
        <v>231</v>
      </c>
      <c r="B9" s="104" t="s">
        <v>232</v>
      </c>
      <c r="C9" s="23" t="s">
        <v>230</v>
      </c>
      <c r="D9" s="23" t="s">
        <v>46</v>
      </c>
      <c r="E9" s="23" t="s">
        <v>66</v>
      </c>
      <c r="F9" s="23" t="s">
        <v>67</v>
      </c>
      <c r="G9" s="23" t="s">
        <v>233</v>
      </c>
      <c r="H9" s="23" t="s">
        <v>234</v>
      </c>
      <c r="I9" s="107">
        <v>13000</v>
      </c>
      <c r="J9" s="107"/>
      <c r="K9" s="107"/>
      <c r="L9" s="107"/>
      <c r="M9" s="107"/>
      <c r="N9" s="107">
        <v>13000</v>
      </c>
      <c r="O9" s="107"/>
      <c r="P9" s="107"/>
      <c r="Q9" s="107"/>
      <c r="R9" s="107"/>
      <c r="S9" s="107"/>
      <c r="T9" s="107"/>
      <c r="U9" s="87"/>
      <c r="V9" s="107"/>
      <c r="W9" s="107"/>
    </row>
    <row r="10" ht="32.9" customHeight="1" spans="1:23">
      <c r="A10" s="23" t="s">
        <v>231</v>
      </c>
      <c r="B10" s="104" t="s">
        <v>232</v>
      </c>
      <c r="C10" s="23" t="s">
        <v>230</v>
      </c>
      <c r="D10" s="23" t="s">
        <v>46</v>
      </c>
      <c r="E10" s="23" t="s">
        <v>66</v>
      </c>
      <c r="F10" s="23" t="s">
        <v>67</v>
      </c>
      <c r="G10" s="23" t="s">
        <v>235</v>
      </c>
      <c r="H10" s="23" t="s">
        <v>236</v>
      </c>
      <c r="I10" s="107">
        <v>7000</v>
      </c>
      <c r="J10" s="107"/>
      <c r="K10" s="107"/>
      <c r="L10" s="107"/>
      <c r="M10" s="107"/>
      <c r="N10" s="107">
        <v>7000</v>
      </c>
      <c r="O10" s="107"/>
      <c r="P10" s="107"/>
      <c r="Q10" s="107"/>
      <c r="R10" s="107"/>
      <c r="S10" s="107"/>
      <c r="T10" s="107"/>
      <c r="U10" s="87"/>
      <c r="V10" s="107"/>
      <c r="W10" s="107"/>
    </row>
    <row r="11" ht="32.9" customHeight="1" spans="1:23">
      <c r="A11" s="23" t="s">
        <v>231</v>
      </c>
      <c r="B11" s="104" t="s">
        <v>232</v>
      </c>
      <c r="C11" s="23" t="s">
        <v>230</v>
      </c>
      <c r="D11" s="23" t="s">
        <v>46</v>
      </c>
      <c r="E11" s="23" t="s">
        <v>66</v>
      </c>
      <c r="F11" s="23" t="s">
        <v>67</v>
      </c>
      <c r="G11" s="23" t="s">
        <v>208</v>
      </c>
      <c r="H11" s="23" t="s">
        <v>209</v>
      </c>
      <c r="I11" s="107">
        <v>5000</v>
      </c>
      <c r="J11" s="107"/>
      <c r="K11" s="107"/>
      <c r="L11" s="107"/>
      <c r="M11" s="107"/>
      <c r="N11" s="107">
        <v>5000</v>
      </c>
      <c r="O11" s="107"/>
      <c r="P11" s="107"/>
      <c r="Q11" s="107"/>
      <c r="R11" s="107"/>
      <c r="S11" s="107"/>
      <c r="T11" s="107"/>
      <c r="U11" s="87"/>
      <c r="V11" s="107"/>
      <c r="W11" s="107"/>
    </row>
    <row r="12" ht="32.9" customHeight="1" spans="1:23">
      <c r="A12" s="23" t="s">
        <v>231</v>
      </c>
      <c r="B12" s="104" t="s">
        <v>232</v>
      </c>
      <c r="C12" s="23" t="s">
        <v>230</v>
      </c>
      <c r="D12" s="23" t="s">
        <v>46</v>
      </c>
      <c r="E12" s="23" t="s">
        <v>66</v>
      </c>
      <c r="F12" s="23" t="s">
        <v>67</v>
      </c>
      <c r="G12" s="23" t="s">
        <v>210</v>
      </c>
      <c r="H12" s="23" t="s">
        <v>211</v>
      </c>
      <c r="I12" s="107">
        <v>60000</v>
      </c>
      <c r="J12" s="107"/>
      <c r="K12" s="107"/>
      <c r="L12" s="107"/>
      <c r="M12" s="107"/>
      <c r="N12" s="107">
        <v>60000</v>
      </c>
      <c r="O12" s="107"/>
      <c r="P12" s="107"/>
      <c r="Q12" s="107"/>
      <c r="R12" s="107"/>
      <c r="S12" s="107"/>
      <c r="T12" s="107"/>
      <c r="U12" s="87"/>
      <c r="V12" s="107"/>
      <c r="W12" s="107"/>
    </row>
    <row r="13" ht="32.9" customHeight="1" spans="1:23">
      <c r="A13" s="23" t="s">
        <v>231</v>
      </c>
      <c r="B13" s="104" t="s">
        <v>232</v>
      </c>
      <c r="C13" s="23" t="s">
        <v>230</v>
      </c>
      <c r="D13" s="23" t="s">
        <v>46</v>
      </c>
      <c r="E13" s="23" t="s">
        <v>66</v>
      </c>
      <c r="F13" s="23" t="s">
        <v>67</v>
      </c>
      <c r="G13" s="23" t="s">
        <v>216</v>
      </c>
      <c r="H13" s="23" t="s">
        <v>217</v>
      </c>
      <c r="I13" s="107">
        <v>15000</v>
      </c>
      <c r="J13" s="107"/>
      <c r="K13" s="107"/>
      <c r="L13" s="107"/>
      <c r="M13" s="107"/>
      <c r="N13" s="107">
        <v>15000</v>
      </c>
      <c r="O13" s="107"/>
      <c r="P13" s="107"/>
      <c r="Q13" s="107"/>
      <c r="R13" s="107"/>
      <c r="S13" s="107"/>
      <c r="T13" s="107"/>
      <c r="U13" s="87"/>
      <c r="V13" s="107"/>
      <c r="W13" s="107"/>
    </row>
    <row r="14" ht="32.9" customHeight="1" spans="1:23">
      <c r="A14" s="23"/>
      <c r="B14" s="23"/>
      <c r="C14" s="23" t="s">
        <v>237</v>
      </c>
      <c r="D14" s="23"/>
      <c r="E14" s="23"/>
      <c r="F14" s="23"/>
      <c r="G14" s="23"/>
      <c r="H14" s="23"/>
      <c r="I14" s="107">
        <v>18820000</v>
      </c>
      <c r="J14" s="107"/>
      <c r="K14" s="107"/>
      <c r="L14" s="107"/>
      <c r="M14" s="107"/>
      <c r="N14" s="107">
        <v>18820000</v>
      </c>
      <c r="O14" s="107"/>
      <c r="P14" s="107"/>
      <c r="Q14" s="107"/>
      <c r="R14" s="107"/>
      <c r="S14" s="107"/>
      <c r="T14" s="107"/>
      <c r="U14" s="87"/>
      <c r="V14" s="107"/>
      <c r="W14" s="107"/>
    </row>
    <row r="15" ht="32.9" customHeight="1" spans="1:23">
      <c r="A15" s="23" t="s">
        <v>231</v>
      </c>
      <c r="B15" s="104" t="s">
        <v>238</v>
      </c>
      <c r="C15" s="23" t="s">
        <v>237</v>
      </c>
      <c r="D15" s="23" t="s">
        <v>46</v>
      </c>
      <c r="E15" s="23" t="s">
        <v>66</v>
      </c>
      <c r="F15" s="23" t="s">
        <v>67</v>
      </c>
      <c r="G15" s="23" t="s">
        <v>239</v>
      </c>
      <c r="H15" s="23" t="s">
        <v>240</v>
      </c>
      <c r="I15" s="107">
        <v>18820000</v>
      </c>
      <c r="J15" s="107"/>
      <c r="K15" s="107"/>
      <c r="L15" s="107"/>
      <c r="M15" s="107"/>
      <c r="N15" s="107">
        <v>18820000</v>
      </c>
      <c r="O15" s="107"/>
      <c r="P15" s="107"/>
      <c r="Q15" s="107"/>
      <c r="R15" s="107"/>
      <c r="S15" s="107"/>
      <c r="T15" s="107"/>
      <c r="U15" s="87"/>
      <c r="V15" s="107"/>
      <c r="W15" s="107"/>
    </row>
    <row r="16" ht="32.9" customHeight="1" spans="1:23">
      <c r="A16" s="23"/>
      <c r="B16" s="23"/>
      <c r="C16" s="23" t="s">
        <v>241</v>
      </c>
      <c r="D16" s="23"/>
      <c r="E16" s="23"/>
      <c r="F16" s="23"/>
      <c r="G16" s="23"/>
      <c r="H16" s="23"/>
      <c r="I16" s="107">
        <v>83800</v>
      </c>
      <c r="J16" s="107"/>
      <c r="K16" s="107"/>
      <c r="L16" s="107"/>
      <c r="M16" s="107"/>
      <c r="N16" s="107">
        <v>83800</v>
      </c>
      <c r="O16" s="107"/>
      <c r="P16" s="107"/>
      <c r="Q16" s="107"/>
      <c r="R16" s="107"/>
      <c r="S16" s="107"/>
      <c r="T16" s="107"/>
      <c r="U16" s="87"/>
      <c r="V16" s="107"/>
      <c r="W16" s="107"/>
    </row>
    <row r="17" ht="32.9" customHeight="1" spans="1:23">
      <c r="A17" s="23" t="s">
        <v>242</v>
      </c>
      <c r="B17" s="104" t="s">
        <v>243</v>
      </c>
      <c r="C17" s="23" t="s">
        <v>241</v>
      </c>
      <c r="D17" s="23" t="s">
        <v>46</v>
      </c>
      <c r="E17" s="23" t="s">
        <v>64</v>
      </c>
      <c r="F17" s="23" t="s">
        <v>65</v>
      </c>
      <c r="G17" s="23" t="s">
        <v>244</v>
      </c>
      <c r="H17" s="23" t="s">
        <v>245</v>
      </c>
      <c r="I17" s="107">
        <v>83800</v>
      </c>
      <c r="J17" s="107"/>
      <c r="K17" s="107"/>
      <c r="L17" s="107"/>
      <c r="M17" s="107"/>
      <c r="N17" s="107">
        <v>83800</v>
      </c>
      <c r="O17" s="107"/>
      <c r="P17" s="107"/>
      <c r="Q17" s="107"/>
      <c r="R17" s="107"/>
      <c r="S17" s="107"/>
      <c r="T17" s="107"/>
      <c r="U17" s="87"/>
      <c r="V17" s="107"/>
      <c r="W17" s="107"/>
    </row>
    <row r="18" ht="32.9" customHeight="1" spans="1:23">
      <c r="A18" s="23"/>
      <c r="B18" s="23"/>
      <c r="C18" s="23" t="s">
        <v>246</v>
      </c>
      <c r="D18" s="23"/>
      <c r="E18" s="23"/>
      <c r="F18" s="23"/>
      <c r="G18" s="23"/>
      <c r="H18" s="23"/>
      <c r="I18" s="107">
        <v>248741.76</v>
      </c>
      <c r="J18" s="107">
        <v>200000</v>
      </c>
      <c r="K18" s="107">
        <v>200000</v>
      </c>
      <c r="L18" s="107"/>
      <c r="M18" s="107"/>
      <c r="N18" s="107">
        <v>48741.76</v>
      </c>
      <c r="O18" s="107"/>
      <c r="P18" s="107"/>
      <c r="Q18" s="107"/>
      <c r="R18" s="107"/>
      <c r="S18" s="107"/>
      <c r="T18" s="107"/>
      <c r="U18" s="87"/>
      <c r="V18" s="107"/>
      <c r="W18" s="107"/>
    </row>
    <row r="19" ht="32.9" customHeight="1" spans="1:23">
      <c r="A19" s="23" t="s">
        <v>231</v>
      </c>
      <c r="B19" s="104" t="s">
        <v>247</v>
      </c>
      <c r="C19" s="23" t="s">
        <v>246</v>
      </c>
      <c r="D19" s="23" t="s">
        <v>46</v>
      </c>
      <c r="E19" s="23" t="s">
        <v>82</v>
      </c>
      <c r="F19" s="23" t="s">
        <v>83</v>
      </c>
      <c r="G19" s="23" t="s">
        <v>248</v>
      </c>
      <c r="H19" s="23" t="s">
        <v>249</v>
      </c>
      <c r="I19" s="107">
        <v>120000</v>
      </c>
      <c r="J19" s="107">
        <v>120000</v>
      </c>
      <c r="K19" s="107">
        <v>120000</v>
      </c>
      <c r="L19" s="107"/>
      <c r="M19" s="107"/>
      <c r="N19" s="107"/>
      <c r="O19" s="107"/>
      <c r="P19" s="107"/>
      <c r="Q19" s="107"/>
      <c r="R19" s="107"/>
      <c r="S19" s="107"/>
      <c r="T19" s="107"/>
      <c r="U19" s="87"/>
      <c r="V19" s="107"/>
      <c r="W19" s="107"/>
    </row>
    <row r="20" ht="32.9" customHeight="1" spans="1:23">
      <c r="A20" s="23" t="s">
        <v>231</v>
      </c>
      <c r="B20" s="104" t="s">
        <v>247</v>
      </c>
      <c r="C20" s="23" t="s">
        <v>246</v>
      </c>
      <c r="D20" s="23" t="s">
        <v>46</v>
      </c>
      <c r="E20" s="23" t="s">
        <v>99</v>
      </c>
      <c r="F20" s="23" t="s">
        <v>98</v>
      </c>
      <c r="G20" s="23" t="s">
        <v>250</v>
      </c>
      <c r="H20" s="23" t="s">
        <v>251</v>
      </c>
      <c r="I20" s="107">
        <v>128741.76</v>
      </c>
      <c r="J20" s="107">
        <v>80000</v>
      </c>
      <c r="K20" s="107">
        <v>80000</v>
      </c>
      <c r="L20" s="107"/>
      <c r="M20" s="107"/>
      <c r="N20" s="107">
        <v>48741.76</v>
      </c>
      <c r="O20" s="107"/>
      <c r="P20" s="107"/>
      <c r="Q20" s="107"/>
      <c r="R20" s="107"/>
      <c r="S20" s="107"/>
      <c r="T20" s="107"/>
      <c r="U20" s="87"/>
      <c r="V20" s="107"/>
      <c r="W20" s="107"/>
    </row>
    <row r="21" ht="32.9" customHeight="1" spans="1:23">
      <c r="A21" s="23"/>
      <c r="B21" s="23"/>
      <c r="C21" s="23" t="s">
        <v>252</v>
      </c>
      <c r="D21" s="23"/>
      <c r="E21" s="23"/>
      <c r="F21" s="23"/>
      <c r="G21" s="23"/>
      <c r="H21" s="23"/>
      <c r="I21" s="107">
        <v>7249250</v>
      </c>
      <c r="J21" s="107"/>
      <c r="K21" s="107"/>
      <c r="L21" s="107"/>
      <c r="M21" s="107"/>
      <c r="N21" s="107">
        <v>7249250</v>
      </c>
      <c r="O21" s="107"/>
      <c r="P21" s="107"/>
      <c r="Q21" s="107"/>
      <c r="R21" s="107"/>
      <c r="S21" s="107"/>
      <c r="T21" s="107"/>
      <c r="U21" s="87"/>
      <c r="V21" s="107"/>
      <c r="W21" s="107"/>
    </row>
    <row r="22" ht="32.9" customHeight="1" spans="1:23">
      <c r="A22" s="23" t="s">
        <v>231</v>
      </c>
      <c r="B22" s="104" t="s">
        <v>253</v>
      </c>
      <c r="C22" s="23" t="s">
        <v>252</v>
      </c>
      <c r="D22" s="23" t="s">
        <v>46</v>
      </c>
      <c r="E22" s="23" t="s">
        <v>66</v>
      </c>
      <c r="F22" s="23" t="s">
        <v>67</v>
      </c>
      <c r="G22" s="23" t="s">
        <v>254</v>
      </c>
      <c r="H22" s="23" t="s">
        <v>255</v>
      </c>
      <c r="I22" s="107">
        <v>628560</v>
      </c>
      <c r="J22" s="107"/>
      <c r="K22" s="107"/>
      <c r="L22" s="107"/>
      <c r="M22" s="107"/>
      <c r="N22" s="107">
        <v>628560</v>
      </c>
      <c r="O22" s="107"/>
      <c r="P22" s="107"/>
      <c r="Q22" s="107"/>
      <c r="R22" s="107"/>
      <c r="S22" s="107"/>
      <c r="T22" s="107"/>
      <c r="U22" s="87"/>
      <c r="V22" s="107"/>
      <c r="W22" s="107"/>
    </row>
    <row r="23" ht="32.9" customHeight="1" spans="1:23">
      <c r="A23" s="23" t="s">
        <v>231</v>
      </c>
      <c r="B23" s="104" t="s">
        <v>253</v>
      </c>
      <c r="C23" s="23" t="s">
        <v>252</v>
      </c>
      <c r="D23" s="23" t="s">
        <v>46</v>
      </c>
      <c r="E23" s="23" t="s">
        <v>66</v>
      </c>
      <c r="F23" s="23" t="s">
        <v>67</v>
      </c>
      <c r="G23" s="23" t="s">
        <v>206</v>
      </c>
      <c r="H23" s="23" t="s">
        <v>207</v>
      </c>
      <c r="I23" s="107">
        <v>178000</v>
      </c>
      <c r="J23" s="107"/>
      <c r="K23" s="107"/>
      <c r="L23" s="107"/>
      <c r="M23" s="107"/>
      <c r="N23" s="107">
        <v>178000</v>
      </c>
      <c r="O23" s="107"/>
      <c r="P23" s="107"/>
      <c r="Q23" s="107"/>
      <c r="R23" s="107"/>
      <c r="S23" s="107"/>
      <c r="T23" s="107"/>
      <c r="U23" s="87"/>
      <c r="V23" s="107"/>
      <c r="W23" s="107"/>
    </row>
    <row r="24" ht="32.9" customHeight="1" spans="1:23">
      <c r="A24" s="23" t="s">
        <v>231</v>
      </c>
      <c r="B24" s="104" t="s">
        <v>253</v>
      </c>
      <c r="C24" s="23" t="s">
        <v>252</v>
      </c>
      <c r="D24" s="23" t="s">
        <v>46</v>
      </c>
      <c r="E24" s="23" t="s">
        <v>66</v>
      </c>
      <c r="F24" s="23" t="s">
        <v>67</v>
      </c>
      <c r="G24" s="23" t="s">
        <v>248</v>
      </c>
      <c r="H24" s="23" t="s">
        <v>249</v>
      </c>
      <c r="I24" s="107">
        <v>164440</v>
      </c>
      <c r="J24" s="107"/>
      <c r="K24" s="107"/>
      <c r="L24" s="107"/>
      <c r="M24" s="107"/>
      <c r="N24" s="107">
        <v>164440</v>
      </c>
      <c r="O24" s="107"/>
      <c r="P24" s="107"/>
      <c r="Q24" s="107"/>
      <c r="R24" s="107"/>
      <c r="S24" s="107"/>
      <c r="T24" s="107"/>
      <c r="U24" s="87"/>
      <c r="V24" s="107"/>
      <c r="W24" s="107"/>
    </row>
    <row r="25" ht="32.9" customHeight="1" spans="1:23">
      <c r="A25" s="23" t="s">
        <v>231</v>
      </c>
      <c r="B25" s="104" t="s">
        <v>253</v>
      </c>
      <c r="C25" s="23" t="s">
        <v>252</v>
      </c>
      <c r="D25" s="23" t="s">
        <v>46</v>
      </c>
      <c r="E25" s="23" t="s">
        <v>66</v>
      </c>
      <c r="F25" s="23" t="s">
        <v>67</v>
      </c>
      <c r="G25" s="23" t="s">
        <v>210</v>
      </c>
      <c r="H25" s="23" t="s">
        <v>211</v>
      </c>
      <c r="I25" s="107">
        <v>535000</v>
      </c>
      <c r="J25" s="107"/>
      <c r="K25" s="107"/>
      <c r="L25" s="107"/>
      <c r="M25" s="107"/>
      <c r="N25" s="107">
        <v>535000</v>
      </c>
      <c r="O25" s="107"/>
      <c r="P25" s="107"/>
      <c r="Q25" s="107"/>
      <c r="R25" s="107"/>
      <c r="S25" s="107"/>
      <c r="T25" s="107"/>
      <c r="U25" s="87"/>
      <c r="V25" s="107"/>
      <c r="W25" s="107"/>
    </row>
    <row r="26" ht="32.9" customHeight="1" spans="1:23">
      <c r="A26" s="23" t="s">
        <v>231</v>
      </c>
      <c r="B26" s="104" t="s">
        <v>253</v>
      </c>
      <c r="C26" s="23" t="s">
        <v>252</v>
      </c>
      <c r="D26" s="23" t="s">
        <v>46</v>
      </c>
      <c r="E26" s="23" t="s">
        <v>66</v>
      </c>
      <c r="F26" s="23" t="s">
        <v>67</v>
      </c>
      <c r="G26" s="23" t="s">
        <v>216</v>
      </c>
      <c r="H26" s="23" t="s">
        <v>217</v>
      </c>
      <c r="I26" s="107">
        <v>2152000</v>
      </c>
      <c r="J26" s="107"/>
      <c r="K26" s="107"/>
      <c r="L26" s="107"/>
      <c r="M26" s="107"/>
      <c r="N26" s="107">
        <v>2152000</v>
      </c>
      <c r="O26" s="107"/>
      <c r="P26" s="107"/>
      <c r="Q26" s="107"/>
      <c r="R26" s="107"/>
      <c r="S26" s="107"/>
      <c r="T26" s="107"/>
      <c r="U26" s="87"/>
      <c r="V26" s="107"/>
      <c r="W26" s="107"/>
    </row>
    <row r="27" ht="32.9" customHeight="1" spans="1:23">
      <c r="A27" s="23" t="s">
        <v>231</v>
      </c>
      <c r="B27" s="104" t="s">
        <v>253</v>
      </c>
      <c r="C27" s="23" t="s">
        <v>252</v>
      </c>
      <c r="D27" s="23" t="s">
        <v>46</v>
      </c>
      <c r="E27" s="23" t="s">
        <v>66</v>
      </c>
      <c r="F27" s="23" t="s">
        <v>67</v>
      </c>
      <c r="G27" s="23" t="s">
        <v>239</v>
      </c>
      <c r="H27" s="23" t="s">
        <v>240</v>
      </c>
      <c r="I27" s="107">
        <v>2775400</v>
      </c>
      <c r="J27" s="107"/>
      <c r="K27" s="107"/>
      <c r="L27" s="107"/>
      <c r="M27" s="107"/>
      <c r="N27" s="107">
        <v>2775400</v>
      </c>
      <c r="O27" s="107"/>
      <c r="P27" s="107"/>
      <c r="Q27" s="107"/>
      <c r="R27" s="107"/>
      <c r="S27" s="107"/>
      <c r="T27" s="107"/>
      <c r="U27" s="87"/>
      <c r="V27" s="107"/>
      <c r="W27" s="107"/>
    </row>
    <row r="28" ht="32.9" customHeight="1" spans="1:23">
      <c r="A28" s="23" t="s">
        <v>231</v>
      </c>
      <c r="B28" s="104" t="s">
        <v>253</v>
      </c>
      <c r="C28" s="23" t="s">
        <v>252</v>
      </c>
      <c r="D28" s="23" t="s">
        <v>46</v>
      </c>
      <c r="E28" s="23" t="s">
        <v>66</v>
      </c>
      <c r="F28" s="23" t="s">
        <v>67</v>
      </c>
      <c r="G28" s="23" t="s">
        <v>218</v>
      </c>
      <c r="H28" s="23" t="s">
        <v>219</v>
      </c>
      <c r="I28" s="107">
        <v>203600</v>
      </c>
      <c r="J28" s="107"/>
      <c r="K28" s="107"/>
      <c r="L28" s="107"/>
      <c r="M28" s="107"/>
      <c r="N28" s="107">
        <v>203600</v>
      </c>
      <c r="O28" s="107"/>
      <c r="P28" s="107"/>
      <c r="Q28" s="107"/>
      <c r="R28" s="107"/>
      <c r="S28" s="107"/>
      <c r="T28" s="107"/>
      <c r="U28" s="87"/>
      <c r="V28" s="107"/>
      <c r="W28" s="107"/>
    </row>
    <row r="29" ht="32.9" customHeight="1" spans="1:23">
      <c r="A29" s="23" t="s">
        <v>231</v>
      </c>
      <c r="B29" s="104" t="s">
        <v>253</v>
      </c>
      <c r="C29" s="23" t="s">
        <v>252</v>
      </c>
      <c r="D29" s="23" t="s">
        <v>46</v>
      </c>
      <c r="E29" s="23" t="s">
        <v>66</v>
      </c>
      <c r="F29" s="23" t="s">
        <v>67</v>
      </c>
      <c r="G29" s="23" t="s">
        <v>256</v>
      </c>
      <c r="H29" s="23" t="s">
        <v>257</v>
      </c>
      <c r="I29" s="107">
        <v>612250</v>
      </c>
      <c r="J29" s="107"/>
      <c r="K29" s="107"/>
      <c r="L29" s="107"/>
      <c r="M29" s="107"/>
      <c r="N29" s="107">
        <v>612250</v>
      </c>
      <c r="O29" s="107"/>
      <c r="P29" s="107"/>
      <c r="Q29" s="107"/>
      <c r="R29" s="107"/>
      <c r="S29" s="107"/>
      <c r="T29" s="107"/>
      <c r="U29" s="87"/>
      <c r="V29" s="107"/>
      <c r="W29" s="107"/>
    </row>
    <row r="30" ht="32.9" customHeight="1" spans="1:23">
      <c r="A30" s="23"/>
      <c r="B30" s="23"/>
      <c r="C30" s="23" t="s">
        <v>258</v>
      </c>
      <c r="D30" s="23"/>
      <c r="E30" s="23"/>
      <c r="F30" s="23"/>
      <c r="G30" s="23"/>
      <c r="H30" s="23"/>
      <c r="I30" s="107">
        <v>8053533.21</v>
      </c>
      <c r="J30" s="107">
        <v>7700000</v>
      </c>
      <c r="K30" s="107">
        <v>7700000</v>
      </c>
      <c r="L30" s="107"/>
      <c r="M30" s="107"/>
      <c r="N30" s="107">
        <v>353533.21</v>
      </c>
      <c r="O30" s="107"/>
      <c r="P30" s="107"/>
      <c r="Q30" s="107"/>
      <c r="R30" s="107"/>
      <c r="S30" s="107"/>
      <c r="T30" s="107"/>
      <c r="U30" s="87"/>
      <c r="V30" s="107"/>
      <c r="W30" s="107"/>
    </row>
    <row r="31" ht="32.9" customHeight="1" spans="1:23">
      <c r="A31" s="23" t="s">
        <v>242</v>
      </c>
      <c r="B31" s="104" t="s">
        <v>259</v>
      </c>
      <c r="C31" s="23" t="s">
        <v>258</v>
      </c>
      <c r="D31" s="23" t="s">
        <v>46</v>
      </c>
      <c r="E31" s="23" t="s">
        <v>66</v>
      </c>
      <c r="F31" s="23" t="s">
        <v>67</v>
      </c>
      <c r="G31" s="23" t="s">
        <v>260</v>
      </c>
      <c r="H31" s="23" t="s">
        <v>261</v>
      </c>
      <c r="I31" s="107">
        <v>46000</v>
      </c>
      <c r="J31" s="107">
        <v>46000</v>
      </c>
      <c r="K31" s="107">
        <v>46000</v>
      </c>
      <c r="L31" s="107"/>
      <c r="M31" s="107"/>
      <c r="N31" s="107"/>
      <c r="O31" s="107"/>
      <c r="P31" s="107"/>
      <c r="Q31" s="107"/>
      <c r="R31" s="107"/>
      <c r="S31" s="107"/>
      <c r="T31" s="107"/>
      <c r="U31" s="87"/>
      <c r="V31" s="107"/>
      <c r="W31" s="107"/>
    </row>
    <row r="32" ht="32.9" customHeight="1" spans="1:23">
      <c r="A32" s="23" t="s">
        <v>242</v>
      </c>
      <c r="B32" s="104" t="s">
        <v>259</v>
      </c>
      <c r="C32" s="23" t="s">
        <v>258</v>
      </c>
      <c r="D32" s="23" t="s">
        <v>46</v>
      </c>
      <c r="E32" s="23" t="s">
        <v>66</v>
      </c>
      <c r="F32" s="23" t="s">
        <v>67</v>
      </c>
      <c r="G32" s="23" t="s">
        <v>233</v>
      </c>
      <c r="H32" s="23" t="s">
        <v>234</v>
      </c>
      <c r="I32" s="107">
        <v>719311.4</v>
      </c>
      <c r="J32" s="107">
        <v>718500</v>
      </c>
      <c r="K32" s="107">
        <v>718500</v>
      </c>
      <c r="L32" s="107"/>
      <c r="M32" s="107"/>
      <c r="N32" s="107">
        <v>811.4</v>
      </c>
      <c r="O32" s="107"/>
      <c r="P32" s="107"/>
      <c r="Q32" s="107"/>
      <c r="R32" s="107"/>
      <c r="S32" s="107"/>
      <c r="T32" s="107"/>
      <c r="U32" s="87"/>
      <c r="V32" s="107"/>
      <c r="W32" s="107"/>
    </row>
    <row r="33" ht="32.9" customHeight="1" spans="1:23">
      <c r="A33" s="23" t="s">
        <v>242</v>
      </c>
      <c r="B33" s="104" t="s">
        <v>259</v>
      </c>
      <c r="C33" s="23" t="s">
        <v>258</v>
      </c>
      <c r="D33" s="23" t="s">
        <v>46</v>
      </c>
      <c r="E33" s="23" t="s">
        <v>66</v>
      </c>
      <c r="F33" s="23" t="s">
        <v>67</v>
      </c>
      <c r="G33" s="23" t="s">
        <v>254</v>
      </c>
      <c r="H33" s="23" t="s">
        <v>255</v>
      </c>
      <c r="I33" s="107">
        <v>941368.54</v>
      </c>
      <c r="J33" s="107">
        <v>936000</v>
      </c>
      <c r="K33" s="107">
        <v>936000</v>
      </c>
      <c r="L33" s="107"/>
      <c r="M33" s="107"/>
      <c r="N33" s="107">
        <v>5368.54</v>
      </c>
      <c r="O33" s="107"/>
      <c r="P33" s="107"/>
      <c r="Q33" s="107"/>
      <c r="R33" s="107"/>
      <c r="S33" s="107"/>
      <c r="T33" s="107"/>
      <c r="U33" s="87"/>
      <c r="V33" s="107"/>
      <c r="W33" s="107"/>
    </row>
    <row r="34" ht="32.9" customHeight="1" spans="1:23">
      <c r="A34" s="23" t="s">
        <v>242</v>
      </c>
      <c r="B34" s="104" t="s">
        <v>259</v>
      </c>
      <c r="C34" s="23" t="s">
        <v>258</v>
      </c>
      <c r="D34" s="23" t="s">
        <v>46</v>
      </c>
      <c r="E34" s="23" t="s">
        <v>66</v>
      </c>
      <c r="F34" s="23" t="s">
        <v>67</v>
      </c>
      <c r="G34" s="23" t="s">
        <v>206</v>
      </c>
      <c r="H34" s="23" t="s">
        <v>207</v>
      </c>
      <c r="I34" s="107">
        <v>1762950</v>
      </c>
      <c r="J34" s="107">
        <v>1762950</v>
      </c>
      <c r="K34" s="107">
        <v>1762950</v>
      </c>
      <c r="L34" s="107"/>
      <c r="M34" s="107"/>
      <c r="N34" s="107"/>
      <c r="O34" s="107"/>
      <c r="P34" s="107"/>
      <c r="Q34" s="107"/>
      <c r="R34" s="107"/>
      <c r="S34" s="107"/>
      <c r="T34" s="107"/>
      <c r="U34" s="87"/>
      <c r="V34" s="107"/>
      <c r="W34" s="107"/>
    </row>
    <row r="35" ht="32.9" customHeight="1" spans="1:23">
      <c r="A35" s="23" t="s">
        <v>242</v>
      </c>
      <c r="B35" s="104" t="s">
        <v>259</v>
      </c>
      <c r="C35" s="23" t="s">
        <v>258</v>
      </c>
      <c r="D35" s="23" t="s">
        <v>46</v>
      </c>
      <c r="E35" s="23" t="s">
        <v>66</v>
      </c>
      <c r="F35" s="23" t="s">
        <v>67</v>
      </c>
      <c r="G35" s="23" t="s">
        <v>235</v>
      </c>
      <c r="H35" s="23" t="s">
        <v>236</v>
      </c>
      <c r="I35" s="107">
        <v>743065.2</v>
      </c>
      <c r="J35" s="107">
        <v>557450</v>
      </c>
      <c r="K35" s="107">
        <v>557450</v>
      </c>
      <c r="L35" s="107"/>
      <c r="M35" s="107"/>
      <c r="N35" s="107">
        <v>185615.2</v>
      </c>
      <c r="O35" s="107"/>
      <c r="P35" s="107"/>
      <c r="Q35" s="107"/>
      <c r="R35" s="107"/>
      <c r="S35" s="107"/>
      <c r="T35" s="107"/>
      <c r="U35" s="87"/>
      <c r="V35" s="107"/>
      <c r="W35" s="107"/>
    </row>
    <row r="36" ht="32.9" customHeight="1" spans="1:23">
      <c r="A36" s="23" t="s">
        <v>242</v>
      </c>
      <c r="B36" s="104" t="s">
        <v>259</v>
      </c>
      <c r="C36" s="23" t="s">
        <v>258</v>
      </c>
      <c r="D36" s="23" t="s">
        <v>46</v>
      </c>
      <c r="E36" s="23" t="s">
        <v>66</v>
      </c>
      <c r="F36" s="23" t="s">
        <v>67</v>
      </c>
      <c r="G36" s="23" t="s">
        <v>248</v>
      </c>
      <c r="H36" s="23" t="s">
        <v>249</v>
      </c>
      <c r="I36" s="107">
        <v>635114.44</v>
      </c>
      <c r="J36" s="107">
        <v>556200</v>
      </c>
      <c r="K36" s="107">
        <v>556200</v>
      </c>
      <c r="L36" s="107"/>
      <c r="M36" s="107"/>
      <c r="N36" s="107">
        <v>78914.44</v>
      </c>
      <c r="O36" s="107"/>
      <c r="P36" s="107"/>
      <c r="Q36" s="107"/>
      <c r="R36" s="107"/>
      <c r="S36" s="107"/>
      <c r="T36" s="107"/>
      <c r="U36" s="87"/>
      <c r="V36" s="107"/>
      <c r="W36" s="107"/>
    </row>
    <row r="37" ht="32.9" customHeight="1" spans="1:23">
      <c r="A37" s="23" t="s">
        <v>242</v>
      </c>
      <c r="B37" s="104" t="s">
        <v>259</v>
      </c>
      <c r="C37" s="23" t="s">
        <v>258</v>
      </c>
      <c r="D37" s="23" t="s">
        <v>46</v>
      </c>
      <c r="E37" s="23" t="s">
        <v>66</v>
      </c>
      <c r="F37" s="23" t="s">
        <v>67</v>
      </c>
      <c r="G37" s="23" t="s">
        <v>208</v>
      </c>
      <c r="H37" s="23" t="s">
        <v>209</v>
      </c>
      <c r="I37" s="107">
        <v>700000</v>
      </c>
      <c r="J37" s="107">
        <v>700000</v>
      </c>
      <c r="K37" s="107">
        <v>700000</v>
      </c>
      <c r="L37" s="107"/>
      <c r="M37" s="107"/>
      <c r="N37" s="107"/>
      <c r="O37" s="107"/>
      <c r="P37" s="107"/>
      <c r="Q37" s="107"/>
      <c r="R37" s="107"/>
      <c r="S37" s="107"/>
      <c r="T37" s="107"/>
      <c r="U37" s="87"/>
      <c r="V37" s="107"/>
      <c r="W37" s="107"/>
    </row>
    <row r="38" ht="32.9" customHeight="1" spans="1:23">
      <c r="A38" s="23" t="s">
        <v>242</v>
      </c>
      <c r="B38" s="104" t="s">
        <v>259</v>
      </c>
      <c r="C38" s="23" t="s">
        <v>258</v>
      </c>
      <c r="D38" s="23" t="s">
        <v>46</v>
      </c>
      <c r="E38" s="23" t="s">
        <v>66</v>
      </c>
      <c r="F38" s="23" t="s">
        <v>67</v>
      </c>
      <c r="G38" s="23" t="s">
        <v>210</v>
      </c>
      <c r="H38" s="23" t="s">
        <v>211</v>
      </c>
      <c r="I38" s="107">
        <v>1200000</v>
      </c>
      <c r="J38" s="107">
        <v>1200000</v>
      </c>
      <c r="K38" s="107">
        <v>1200000</v>
      </c>
      <c r="L38" s="107"/>
      <c r="M38" s="107"/>
      <c r="N38" s="107"/>
      <c r="O38" s="107"/>
      <c r="P38" s="107"/>
      <c r="Q38" s="107"/>
      <c r="R38" s="107"/>
      <c r="S38" s="107"/>
      <c r="T38" s="107"/>
      <c r="U38" s="87"/>
      <c r="V38" s="107"/>
      <c r="W38" s="107"/>
    </row>
    <row r="39" ht="32.9" customHeight="1" spans="1:23">
      <c r="A39" s="23" t="s">
        <v>242</v>
      </c>
      <c r="B39" s="104" t="s">
        <v>259</v>
      </c>
      <c r="C39" s="23" t="s">
        <v>258</v>
      </c>
      <c r="D39" s="23" t="s">
        <v>46</v>
      </c>
      <c r="E39" s="23" t="s">
        <v>66</v>
      </c>
      <c r="F39" s="23" t="s">
        <v>67</v>
      </c>
      <c r="G39" s="23" t="s">
        <v>216</v>
      </c>
      <c r="H39" s="23" t="s">
        <v>217</v>
      </c>
      <c r="I39" s="107">
        <v>827345.63</v>
      </c>
      <c r="J39" s="107">
        <v>757522</v>
      </c>
      <c r="K39" s="107">
        <v>757522</v>
      </c>
      <c r="L39" s="107"/>
      <c r="M39" s="107"/>
      <c r="N39" s="107">
        <v>69823.63</v>
      </c>
      <c r="O39" s="107"/>
      <c r="P39" s="107"/>
      <c r="Q39" s="107"/>
      <c r="R39" s="107"/>
      <c r="S39" s="107"/>
      <c r="T39" s="107"/>
      <c r="U39" s="87"/>
      <c r="V39" s="107"/>
      <c r="W39" s="107"/>
    </row>
    <row r="40" ht="32.9" customHeight="1" spans="1:23">
      <c r="A40" s="23" t="s">
        <v>242</v>
      </c>
      <c r="B40" s="104" t="s">
        <v>259</v>
      </c>
      <c r="C40" s="23" t="s">
        <v>258</v>
      </c>
      <c r="D40" s="23" t="s">
        <v>46</v>
      </c>
      <c r="E40" s="23" t="s">
        <v>66</v>
      </c>
      <c r="F40" s="23" t="s">
        <v>67</v>
      </c>
      <c r="G40" s="23" t="s">
        <v>262</v>
      </c>
      <c r="H40" s="23" t="s">
        <v>263</v>
      </c>
      <c r="I40" s="107">
        <v>69900</v>
      </c>
      <c r="J40" s="107">
        <v>69900</v>
      </c>
      <c r="K40" s="107">
        <v>69900</v>
      </c>
      <c r="L40" s="107"/>
      <c r="M40" s="107"/>
      <c r="N40" s="107"/>
      <c r="O40" s="107"/>
      <c r="P40" s="107"/>
      <c r="Q40" s="107"/>
      <c r="R40" s="107"/>
      <c r="S40" s="107"/>
      <c r="T40" s="107"/>
      <c r="U40" s="87"/>
      <c r="V40" s="107"/>
      <c r="W40" s="107"/>
    </row>
    <row r="41" ht="32.9" customHeight="1" spans="1:23">
      <c r="A41" s="23" t="s">
        <v>242</v>
      </c>
      <c r="B41" s="104" t="s">
        <v>259</v>
      </c>
      <c r="C41" s="23" t="s">
        <v>258</v>
      </c>
      <c r="D41" s="23" t="s">
        <v>46</v>
      </c>
      <c r="E41" s="23" t="s">
        <v>66</v>
      </c>
      <c r="F41" s="23" t="s">
        <v>67</v>
      </c>
      <c r="G41" s="23" t="s">
        <v>218</v>
      </c>
      <c r="H41" s="23" t="s">
        <v>219</v>
      </c>
      <c r="I41" s="107">
        <v>274000</v>
      </c>
      <c r="J41" s="107">
        <v>261000</v>
      </c>
      <c r="K41" s="107">
        <v>261000</v>
      </c>
      <c r="L41" s="107"/>
      <c r="M41" s="107"/>
      <c r="N41" s="107">
        <v>13000</v>
      </c>
      <c r="O41" s="107"/>
      <c r="P41" s="107"/>
      <c r="Q41" s="107"/>
      <c r="R41" s="107"/>
      <c r="S41" s="107"/>
      <c r="T41" s="107"/>
      <c r="U41" s="87"/>
      <c r="V41" s="107"/>
      <c r="W41" s="107"/>
    </row>
    <row r="42" ht="32.9" customHeight="1" spans="1:23">
      <c r="A42" s="23" t="s">
        <v>242</v>
      </c>
      <c r="B42" s="104" t="s">
        <v>259</v>
      </c>
      <c r="C42" s="23" t="s">
        <v>258</v>
      </c>
      <c r="D42" s="23" t="s">
        <v>46</v>
      </c>
      <c r="E42" s="23" t="s">
        <v>66</v>
      </c>
      <c r="F42" s="23" t="s">
        <v>67</v>
      </c>
      <c r="G42" s="23" t="s">
        <v>256</v>
      </c>
      <c r="H42" s="23" t="s">
        <v>257</v>
      </c>
      <c r="I42" s="107">
        <v>87000</v>
      </c>
      <c r="J42" s="107">
        <v>87000</v>
      </c>
      <c r="K42" s="107">
        <v>87000</v>
      </c>
      <c r="L42" s="107"/>
      <c r="M42" s="107"/>
      <c r="N42" s="107"/>
      <c r="O42" s="107"/>
      <c r="P42" s="107"/>
      <c r="Q42" s="107"/>
      <c r="R42" s="107"/>
      <c r="S42" s="107"/>
      <c r="T42" s="107"/>
      <c r="U42" s="87"/>
      <c r="V42" s="107"/>
      <c r="W42" s="107"/>
    </row>
    <row r="43" ht="32.9" customHeight="1" spans="1:23">
      <c r="A43" s="23" t="s">
        <v>242</v>
      </c>
      <c r="B43" s="104" t="s">
        <v>259</v>
      </c>
      <c r="C43" s="23" t="s">
        <v>258</v>
      </c>
      <c r="D43" s="23" t="s">
        <v>46</v>
      </c>
      <c r="E43" s="23" t="s">
        <v>66</v>
      </c>
      <c r="F43" s="23" t="s">
        <v>67</v>
      </c>
      <c r="G43" s="23" t="s">
        <v>264</v>
      </c>
      <c r="H43" s="23" t="s">
        <v>265</v>
      </c>
      <c r="I43" s="107">
        <v>35000</v>
      </c>
      <c r="J43" s="107">
        <v>35000</v>
      </c>
      <c r="K43" s="107">
        <v>35000</v>
      </c>
      <c r="L43" s="107"/>
      <c r="M43" s="107"/>
      <c r="N43" s="107"/>
      <c r="O43" s="107"/>
      <c r="P43" s="107"/>
      <c r="Q43" s="107"/>
      <c r="R43" s="107"/>
      <c r="S43" s="107"/>
      <c r="T43" s="107"/>
      <c r="U43" s="87"/>
      <c r="V43" s="107"/>
      <c r="W43" s="107"/>
    </row>
    <row r="44" ht="32.9" customHeight="1" spans="1:23">
      <c r="A44" s="23" t="s">
        <v>242</v>
      </c>
      <c r="B44" s="104" t="s">
        <v>259</v>
      </c>
      <c r="C44" s="23" t="s">
        <v>258</v>
      </c>
      <c r="D44" s="23" t="s">
        <v>46</v>
      </c>
      <c r="E44" s="23" t="s">
        <v>66</v>
      </c>
      <c r="F44" s="23" t="s">
        <v>67</v>
      </c>
      <c r="G44" s="23" t="s">
        <v>266</v>
      </c>
      <c r="H44" s="23" t="s">
        <v>267</v>
      </c>
      <c r="I44" s="107">
        <v>12478</v>
      </c>
      <c r="J44" s="107">
        <v>12478</v>
      </c>
      <c r="K44" s="107">
        <v>12478</v>
      </c>
      <c r="L44" s="107"/>
      <c r="M44" s="107"/>
      <c r="N44" s="107"/>
      <c r="O44" s="107"/>
      <c r="P44" s="107"/>
      <c r="Q44" s="107"/>
      <c r="R44" s="107"/>
      <c r="S44" s="107"/>
      <c r="T44" s="107"/>
      <c r="U44" s="87"/>
      <c r="V44" s="107"/>
      <c r="W44" s="107"/>
    </row>
    <row r="45" ht="32.9" customHeight="1" spans="1:23">
      <c r="A45" s="23"/>
      <c r="B45" s="23"/>
      <c r="C45" s="23" t="s">
        <v>268</v>
      </c>
      <c r="D45" s="23"/>
      <c r="E45" s="23"/>
      <c r="F45" s="23"/>
      <c r="G45" s="23"/>
      <c r="H45" s="23"/>
      <c r="I45" s="107">
        <v>124000</v>
      </c>
      <c r="J45" s="107"/>
      <c r="K45" s="107"/>
      <c r="L45" s="107"/>
      <c r="M45" s="107"/>
      <c r="N45" s="107">
        <v>124000</v>
      </c>
      <c r="O45" s="107"/>
      <c r="P45" s="107"/>
      <c r="Q45" s="107"/>
      <c r="R45" s="107"/>
      <c r="S45" s="107"/>
      <c r="T45" s="107"/>
      <c r="U45" s="87"/>
      <c r="V45" s="107"/>
      <c r="W45" s="107"/>
    </row>
    <row r="46" ht="32.9" customHeight="1" spans="1:23">
      <c r="A46" s="23" t="s">
        <v>231</v>
      </c>
      <c r="B46" s="104" t="s">
        <v>269</v>
      </c>
      <c r="C46" s="23" t="s">
        <v>268</v>
      </c>
      <c r="D46" s="23" t="s">
        <v>46</v>
      </c>
      <c r="E46" s="23" t="s">
        <v>66</v>
      </c>
      <c r="F46" s="23" t="s">
        <v>67</v>
      </c>
      <c r="G46" s="23" t="s">
        <v>183</v>
      </c>
      <c r="H46" s="23" t="s">
        <v>184</v>
      </c>
      <c r="I46" s="107">
        <v>124000</v>
      </c>
      <c r="J46" s="107"/>
      <c r="K46" s="107"/>
      <c r="L46" s="107"/>
      <c r="M46" s="107"/>
      <c r="N46" s="107">
        <v>124000</v>
      </c>
      <c r="O46" s="107"/>
      <c r="P46" s="107"/>
      <c r="Q46" s="107"/>
      <c r="R46" s="107"/>
      <c r="S46" s="107"/>
      <c r="T46" s="107"/>
      <c r="U46" s="87"/>
      <c r="V46" s="107"/>
      <c r="W46" s="107"/>
    </row>
    <row r="47" ht="32.9" customHeight="1" spans="1:23">
      <c r="A47" s="23"/>
      <c r="B47" s="23"/>
      <c r="C47" s="23" t="s">
        <v>270</v>
      </c>
      <c r="D47" s="23"/>
      <c r="E47" s="23"/>
      <c r="F47" s="23"/>
      <c r="G47" s="23"/>
      <c r="H47" s="23"/>
      <c r="I47" s="107">
        <v>30000</v>
      </c>
      <c r="J47" s="107"/>
      <c r="K47" s="107"/>
      <c r="L47" s="107"/>
      <c r="M47" s="107"/>
      <c r="N47" s="107">
        <v>30000</v>
      </c>
      <c r="O47" s="107"/>
      <c r="P47" s="107"/>
      <c r="Q47" s="107"/>
      <c r="R47" s="107"/>
      <c r="S47" s="107"/>
      <c r="T47" s="107"/>
      <c r="U47" s="87"/>
      <c r="V47" s="107"/>
      <c r="W47" s="107"/>
    </row>
    <row r="48" ht="32.9" customHeight="1" spans="1:23">
      <c r="A48" s="23" t="s">
        <v>231</v>
      </c>
      <c r="B48" s="104" t="s">
        <v>271</v>
      </c>
      <c r="C48" s="23" t="s">
        <v>270</v>
      </c>
      <c r="D48" s="23" t="s">
        <v>46</v>
      </c>
      <c r="E48" s="23" t="s">
        <v>66</v>
      </c>
      <c r="F48" s="23" t="s">
        <v>67</v>
      </c>
      <c r="G48" s="23" t="s">
        <v>210</v>
      </c>
      <c r="H48" s="23" t="s">
        <v>211</v>
      </c>
      <c r="I48" s="107">
        <v>30000</v>
      </c>
      <c r="J48" s="107"/>
      <c r="K48" s="107"/>
      <c r="L48" s="107"/>
      <c r="M48" s="107"/>
      <c r="N48" s="107">
        <v>30000</v>
      </c>
      <c r="O48" s="107"/>
      <c r="P48" s="107"/>
      <c r="Q48" s="107"/>
      <c r="R48" s="107"/>
      <c r="S48" s="107"/>
      <c r="T48" s="107"/>
      <c r="U48" s="87"/>
      <c r="V48" s="107"/>
      <c r="W48" s="107"/>
    </row>
    <row r="49" ht="32.9" customHeight="1" spans="1:23">
      <c r="A49" s="23"/>
      <c r="B49" s="23"/>
      <c r="C49" s="23" t="s">
        <v>272</v>
      </c>
      <c r="D49" s="23"/>
      <c r="E49" s="23"/>
      <c r="F49" s="23"/>
      <c r="G49" s="23"/>
      <c r="H49" s="23"/>
      <c r="I49" s="107">
        <v>7822314.97</v>
      </c>
      <c r="J49" s="107"/>
      <c r="K49" s="107"/>
      <c r="L49" s="107"/>
      <c r="M49" s="107"/>
      <c r="N49" s="107">
        <v>7822314.97</v>
      </c>
      <c r="O49" s="107"/>
      <c r="P49" s="107"/>
      <c r="Q49" s="107"/>
      <c r="R49" s="107"/>
      <c r="S49" s="107"/>
      <c r="T49" s="107"/>
      <c r="U49" s="87"/>
      <c r="V49" s="107"/>
      <c r="W49" s="107"/>
    </row>
    <row r="50" ht="32.9" customHeight="1" spans="1:23">
      <c r="A50" s="23" t="s">
        <v>231</v>
      </c>
      <c r="B50" s="104" t="s">
        <v>273</v>
      </c>
      <c r="C50" s="23" t="s">
        <v>272</v>
      </c>
      <c r="D50" s="23" t="s">
        <v>46</v>
      </c>
      <c r="E50" s="23" t="s">
        <v>66</v>
      </c>
      <c r="F50" s="23" t="s">
        <v>67</v>
      </c>
      <c r="G50" s="23" t="s">
        <v>239</v>
      </c>
      <c r="H50" s="23" t="s">
        <v>240</v>
      </c>
      <c r="I50" s="107">
        <v>7822314.97</v>
      </c>
      <c r="J50" s="107"/>
      <c r="K50" s="107"/>
      <c r="L50" s="107"/>
      <c r="M50" s="107"/>
      <c r="N50" s="107">
        <v>7822314.97</v>
      </c>
      <c r="O50" s="107"/>
      <c r="P50" s="107"/>
      <c r="Q50" s="107"/>
      <c r="R50" s="107"/>
      <c r="S50" s="107"/>
      <c r="T50" s="107"/>
      <c r="U50" s="87"/>
      <c r="V50" s="107"/>
      <c r="W50" s="107"/>
    </row>
    <row r="51" ht="32.9" customHeight="1" spans="1:23">
      <c r="A51" s="23"/>
      <c r="B51" s="23"/>
      <c r="C51" s="23" t="s">
        <v>274</v>
      </c>
      <c r="D51" s="23"/>
      <c r="E51" s="23"/>
      <c r="F51" s="23"/>
      <c r="G51" s="23"/>
      <c r="H51" s="23"/>
      <c r="I51" s="107">
        <v>90000</v>
      </c>
      <c r="J51" s="107"/>
      <c r="K51" s="107"/>
      <c r="L51" s="107"/>
      <c r="M51" s="107"/>
      <c r="N51" s="107">
        <v>90000</v>
      </c>
      <c r="O51" s="107"/>
      <c r="P51" s="107"/>
      <c r="Q51" s="107"/>
      <c r="R51" s="107"/>
      <c r="S51" s="107"/>
      <c r="T51" s="107"/>
      <c r="U51" s="87"/>
      <c r="V51" s="107"/>
      <c r="W51" s="107"/>
    </row>
    <row r="52" ht="32.9" customHeight="1" spans="1:23">
      <c r="A52" s="23" t="s">
        <v>242</v>
      </c>
      <c r="B52" s="104" t="s">
        <v>275</v>
      </c>
      <c r="C52" s="23" t="s">
        <v>274</v>
      </c>
      <c r="D52" s="23" t="s">
        <v>46</v>
      </c>
      <c r="E52" s="23" t="s">
        <v>64</v>
      </c>
      <c r="F52" s="23" t="s">
        <v>65</v>
      </c>
      <c r="G52" s="23" t="s">
        <v>244</v>
      </c>
      <c r="H52" s="23" t="s">
        <v>245</v>
      </c>
      <c r="I52" s="107">
        <v>90000</v>
      </c>
      <c r="J52" s="107"/>
      <c r="K52" s="107"/>
      <c r="L52" s="107"/>
      <c r="M52" s="107"/>
      <c r="N52" s="107">
        <v>90000</v>
      </c>
      <c r="O52" s="107"/>
      <c r="P52" s="107"/>
      <c r="Q52" s="107"/>
      <c r="R52" s="107"/>
      <c r="S52" s="107"/>
      <c r="T52" s="107"/>
      <c r="U52" s="87"/>
      <c r="V52" s="107"/>
      <c r="W52" s="107"/>
    </row>
    <row r="53" ht="32.9" customHeight="1" spans="1:23">
      <c r="A53" s="23"/>
      <c r="B53" s="23"/>
      <c r="C53" s="23" t="s">
        <v>276</v>
      </c>
      <c r="D53" s="23"/>
      <c r="E53" s="23"/>
      <c r="F53" s="23"/>
      <c r="G53" s="23"/>
      <c r="H53" s="23"/>
      <c r="I53" s="107">
        <v>171230</v>
      </c>
      <c r="J53" s="107"/>
      <c r="K53" s="107"/>
      <c r="L53" s="107"/>
      <c r="M53" s="107"/>
      <c r="N53" s="107"/>
      <c r="O53" s="107"/>
      <c r="P53" s="107"/>
      <c r="Q53" s="107"/>
      <c r="R53" s="107">
        <v>171230</v>
      </c>
      <c r="S53" s="107"/>
      <c r="T53" s="107">
        <v>171230</v>
      </c>
      <c r="U53" s="87"/>
      <c r="V53" s="107"/>
      <c r="W53" s="107"/>
    </row>
    <row r="54" ht="32.9" customHeight="1" spans="1:23">
      <c r="A54" s="23" t="s">
        <v>277</v>
      </c>
      <c r="B54" s="104" t="s">
        <v>278</v>
      </c>
      <c r="C54" s="23" t="s">
        <v>276</v>
      </c>
      <c r="D54" s="23" t="s">
        <v>46</v>
      </c>
      <c r="E54" s="23" t="s">
        <v>66</v>
      </c>
      <c r="F54" s="23" t="s">
        <v>67</v>
      </c>
      <c r="G54" s="23" t="s">
        <v>198</v>
      </c>
      <c r="H54" s="23" t="s">
        <v>199</v>
      </c>
      <c r="I54" s="107">
        <v>5000</v>
      </c>
      <c r="J54" s="107"/>
      <c r="K54" s="107"/>
      <c r="L54" s="107"/>
      <c r="M54" s="107"/>
      <c r="N54" s="107"/>
      <c r="O54" s="107"/>
      <c r="P54" s="107"/>
      <c r="Q54" s="107"/>
      <c r="R54" s="107">
        <v>5000</v>
      </c>
      <c r="S54" s="107"/>
      <c r="T54" s="107">
        <v>5000</v>
      </c>
      <c r="U54" s="87"/>
      <c r="V54" s="107"/>
      <c r="W54" s="107"/>
    </row>
    <row r="55" ht="32.9" customHeight="1" spans="1:23">
      <c r="A55" s="23" t="s">
        <v>277</v>
      </c>
      <c r="B55" s="104" t="s">
        <v>278</v>
      </c>
      <c r="C55" s="23" t="s">
        <v>276</v>
      </c>
      <c r="D55" s="23" t="s">
        <v>46</v>
      </c>
      <c r="E55" s="23" t="s">
        <v>66</v>
      </c>
      <c r="F55" s="23" t="s">
        <v>67</v>
      </c>
      <c r="G55" s="23" t="s">
        <v>206</v>
      </c>
      <c r="H55" s="23" t="s">
        <v>207</v>
      </c>
      <c r="I55" s="107">
        <v>53000</v>
      </c>
      <c r="J55" s="107"/>
      <c r="K55" s="107"/>
      <c r="L55" s="107"/>
      <c r="M55" s="107"/>
      <c r="N55" s="107"/>
      <c r="O55" s="107"/>
      <c r="P55" s="107"/>
      <c r="Q55" s="107"/>
      <c r="R55" s="107">
        <v>53000</v>
      </c>
      <c r="S55" s="107"/>
      <c r="T55" s="107">
        <v>53000</v>
      </c>
      <c r="U55" s="87"/>
      <c r="V55" s="107"/>
      <c r="W55" s="107"/>
    </row>
    <row r="56" ht="32.9" customHeight="1" spans="1:23">
      <c r="A56" s="23" t="s">
        <v>277</v>
      </c>
      <c r="B56" s="104" t="s">
        <v>278</v>
      </c>
      <c r="C56" s="23" t="s">
        <v>276</v>
      </c>
      <c r="D56" s="23" t="s">
        <v>46</v>
      </c>
      <c r="E56" s="23" t="s">
        <v>70</v>
      </c>
      <c r="F56" s="23" t="s">
        <v>71</v>
      </c>
      <c r="G56" s="23" t="s">
        <v>208</v>
      </c>
      <c r="H56" s="23" t="s">
        <v>209</v>
      </c>
      <c r="I56" s="107">
        <v>13500</v>
      </c>
      <c r="J56" s="107"/>
      <c r="K56" s="107"/>
      <c r="L56" s="107"/>
      <c r="M56" s="107"/>
      <c r="N56" s="107"/>
      <c r="O56" s="107"/>
      <c r="P56" s="107"/>
      <c r="Q56" s="107"/>
      <c r="R56" s="107">
        <v>13500</v>
      </c>
      <c r="S56" s="107"/>
      <c r="T56" s="107">
        <v>13500</v>
      </c>
      <c r="U56" s="87"/>
      <c r="V56" s="107"/>
      <c r="W56" s="107"/>
    </row>
    <row r="57" ht="32.9" customHeight="1" spans="1:23">
      <c r="A57" s="23" t="s">
        <v>277</v>
      </c>
      <c r="B57" s="104" t="s">
        <v>278</v>
      </c>
      <c r="C57" s="23" t="s">
        <v>276</v>
      </c>
      <c r="D57" s="23" t="s">
        <v>46</v>
      </c>
      <c r="E57" s="23" t="s">
        <v>70</v>
      </c>
      <c r="F57" s="23" t="s">
        <v>71</v>
      </c>
      <c r="G57" s="23" t="s">
        <v>279</v>
      </c>
      <c r="H57" s="23" t="s">
        <v>280</v>
      </c>
      <c r="I57" s="107">
        <v>99730</v>
      </c>
      <c r="J57" s="107"/>
      <c r="K57" s="107"/>
      <c r="L57" s="107"/>
      <c r="M57" s="107"/>
      <c r="N57" s="107"/>
      <c r="O57" s="107"/>
      <c r="P57" s="107"/>
      <c r="Q57" s="107"/>
      <c r="R57" s="107">
        <v>99730</v>
      </c>
      <c r="S57" s="107"/>
      <c r="T57" s="107">
        <v>99730</v>
      </c>
      <c r="U57" s="87"/>
      <c r="V57" s="107"/>
      <c r="W57" s="107"/>
    </row>
    <row r="58" ht="32.9" customHeight="1" spans="1:23">
      <c r="A58" s="23"/>
      <c r="B58" s="23"/>
      <c r="C58" s="23" t="s">
        <v>281</v>
      </c>
      <c r="D58" s="23"/>
      <c r="E58" s="23"/>
      <c r="F58" s="23"/>
      <c r="G58" s="23"/>
      <c r="H58" s="23"/>
      <c r="I58" s="107">
        <v>1712022</v>
      </c>
      <c r="J58" s="107"/>
      <c r="K58" s="107"/>
      <c r="L58" s="107"/>
      <c r="M58" s="107"/>
      <c r="N58" s="107"/>
      <c r="O58" s="107"/>
      <c r="P58" s="107"/>
      <c r="Q58" s="107"/>
      <c r="R58" s="107">
        <v>1712022</v>
      </c>
      <c r="S58" s="107"/>
      <c r="T58" s="107">
        <v>1110000</v>
      </c>
      <c r="U58" s="87"/>
      <c r="V58" s="107"/>
      <c r="W58" s="107">
        <v>602022</v>
      </c>
    </row>
    <row r="59" ht="32.9" customHeight="1" spans="1:23">
      <c r="A59" s="23" t="s">
        <v>231</v>
      </c>
      <c r="B59" s="104" t="s">
        <v>282</v>
      </c>
      <c r="C59" s="23" t="s">
        <v>281</v>
      </c>
      <c r="D59" s="23" t="s">
        <v>46</v>
      </c>
      <c r="E59" s="23" t="s">
        <v>66</v>
      </c>
      <c r="F59" s="23" t="s">
        <v>67</v>
      </c>
      <c r="G59" s="23" t="s">
        <v>233</v>
      </c>
      <c r="H59" s="23" t="s">
        <v>234</v>
      </c>
      <c r="I59" s="107">
        <v>24000</v>
      </c>
      <c r="J59" s="107"/>
      <c r="K59" s="107"/>
      <c r="L59" s="107"/>
      <c r="M59" s="107"/>
      <c r="N59" s="107"/>
      <c r="O59" s="107"/>
      <c r="P59" s="107"/>
      <c r="Q59" s="107"/>
      <c r="R59" s="107">
        <v>24000</v>
      </c>
      <c r="S59" s="107"/>
      <c r="T59" s="107"/>
      <c r="U59" s="87"/>
      <c r="V59" s="107"/>
      <c r="W59" s="107">
        <v>24000</v>
      </c>
    </row>
    <row r="60" ht="32.9" customHeight="1" spans="1:23">
      <c r="A60" s="23" t="s">
        <v>231</v>
      </c>
      <c r="B60" s="104" t="s">
        <v>282</v>
      </c>
      <c r="C60" s="23" t="s">
        <v>281</v>
      </c>
      <c r="D60" s="23" t="s">
        <v>46</v>
      </c>
      <c r="E60" s="23" t="s">
        <v>66</v>
      </c>
      <c r="F60" s="23" t="s">
        <v>67</v>
      </c>
      <c r="G60" s="23" t="s">
        <v>206</v>
      </c>
      <c r="H60" s="23" t="s">
        <v>207</v>
      </c>
      <c r="I60" s="107">
        <v>1510000</v>
      </c>
      <c r="J60" s="107"/>
      <c r="K60" s="107"/>
      <c r="L60" s="107"/>
      <c r="M60" s="107"/>
      <c r="N60" s="107"/>
      <c r="O60" s="107"/>
      <c r="P60" s="107"/>
      <c r="Q60" s="107"/>
      <c r="R60" s="107">
        <v>1510000</v>
      </c>
      <c r="S60" s="107"/>
      <c r="T60" s="107">
        <v>1110000</v>
      </c>
      <c r="U60" s="87"/>
      <c r="V60" s="107"/>
      <c r="W60" s="107">
        <v>400000</v>
      </c>
    </row>
    <row r="61" ht="32.9" customHeight="1" spans="1:23">
      <c r="A61" s="23" t="s">
        <v>231</v>
      </c>
      <c r="B61" s="104" t="s">
        <v>282</v>
      </c>
      <c r="C61" s="23" t="s">
        <v>281</v>
      </c>
      <c r="D61" s="23" t="s">
        <v>46</v>
      </c>
      <c r="E61" s="23" t="s">
        <v>66</v>
      </c>
      <c r="F61" s="23" t="s">
        <v>67</v>
      </c>
      <c r="G61" s="23" t="s">
        <v>248</v>
      </c>
      <c r="H61" s="23" t="s">
        <v>249</v>
      </c>
      <c r="I61" s="107">
        <v>120000</v>
      </c>
      <c r="J61" s="107"/>
      <c r="K61" s="107"/>
      <c r="L61" s="107"/>
      <c r="M61" s="107"/>
      <c r="N61" s="107"/>
      <c r="O61" s="107"/>
      <c r="P61" s="107"/>
      <c r="Q61" s="107"/>
      <c r="R61" s="107">
        <v>120000</v>
      </c>
      <c r="S61" s="107"/>
      <c r="T61" s="107"/>
      <c r="U61" s="87"/>
      <c r="V61" s="107"/>
      <c r="W61" s="107">
        <v>120000</v>
      </c>
    </row>
    <row r="62" ht="32.9" customHeight="1" spans="1:23">
      <c r="A62" s="23" t="s">
        <v>231</v>
      </c>
      <c r="B62" s="104" t="s">
        <v>282</v>
      </c>
      <c r="C62" s="23" t="s">
        <v>281</v>
      </c>
      <c r="D62" s="23" t="s">
        <v>46</v>
      </c>
      <c r="E62" s="23" t="s">
        <v>66</v>
      </c>
      <c r="F62" s="23" t="s">
        <v>67</v>
      </c>
      <c r="G62" s="23" t="s">
        <v>216</v>
      </c>
      <c r="H62" s="23" t="s">
        <v>217</v>
      </c>
      <c r="I62" s="107">
        <v>23022</v>
      </c>
      <c r="J62" s="107"/>
      <c r="K62" s="107"/>
      <c r="L62" s="107"/>
      <c r="M62" s="107"/>
      <c r="N62" s="107"/>
      <c r="O62" s="107"/>
      <c r="P62" s="107"/>
      <c r="Q62" s="107"/>
      <c r="R62" s="107">
        <v>23022</v>
      </c>
      <c r="S62" s="107"/>
      <c r="T62" s="107"/>
      <c r="U62" s="87"/>
      <c r="V62" s="107"/>
      <c r="W62" s="107">
        <v>23022</v>
      </c>
    </row>
    <row r="63" ht="32.9" customHeight="1" spans="1:23">
      <c r="A63" s="23" t="s">
        <v>231</v>
      </c>
      <c r="B63" s="104" t="s">
        <v>282</v>
      </c>
      <c r="C63" s="23" t="s">
        <v>281</v>
      </c>
      <c r="D63" s="23" t="s">
        <v>46</v>
      </c>
      <c r="E63" s="23" t="s">
        <v>66</v>
      </c>
      <c r="F63" s="23" t="s">
        <v>67</v>
      </c>
      <c r="G63" s="23" t="s">
        <v>264</v>
      </c>
      <c r="H63" s="23" t="s">
        <v>265</v>
      </c>
      <c r="I63" s="107">
        <v>35000</v>
      </c>
      <c r="J63" s="107"/>
      <c r="K63" s="107"/>
      <c r="L63" s="107"/>
      <c r="M63" s="107"/>
      <c r="N63" s="107"/>
      <c r="O63" s="107"/>
      <c r="P63" s="107"/>
      <c r="Q63" s="107"/>
      <c r="R63" s="107">
        <v>35000</v>
      </c>
      <c r="S63" s="107"/>
      <c r="T63" s="107"/>
      <c r="U63" s="87"/>
      <c r="V63" s="107"/>
      <c r="W63" s="107">
        <v>35000</v>
      </c>
    </row>
    <row r="64" ht="32.9" customHeight="1" spans="1:23">
      <c r="A64" s="23"/>
      <c r="B64" s="23"/>
      <c r="C64" s="23" t="s">
        <v>283</v>
      </c>
      <c r="D64" s="23"/>
      <c r="E64" s="23"/>
      <c r="F64" s="23"/>
      <c r="G64" s="23"/>
      <c r="H64" s="23"/>
      <c r="I64" s="107">
        <v>33470000</v>
      </c>
      <c r="J64" s="107"/>
      <c r="K64" s="107"/>
      <c r="L64" s="107"/>
      <c r="M64" s="107"/>
      <c r="N64" s="107">
        <v>33470000</v>
      </c>
      <c r="O64" s="107"/>
      <c r="P64" s="107"/>
      <c r="Q64" s="107"/>
      <c r="R64" s="107"/>
      <c r="S64" s="107"/>
      <c r="T64" s="107"/>
      <c r="U64" s="87"/>
      <c r="V64" s="107"/>
      <c r="W64" s="107"/>
    </row>
    <row r="65" ht="32.9" customHeight="1" spans="1:23">
      <c r="A65" s="23" t="s">
        <v>231</v>
      </c>
      <c r="B65" s="104" t="s">
        <v>284</v>
      </c>
      <c r="C65" s="23" t="s">
        <v>283</v>
      </c>
      <c r="D65" s="23" t="s">
        <v>46</v>
      </c>
      <c r="E65" s="23" t="s">
        <v>66</v>
      </c>
      <c r="F65" s="23" t="s">
        <v>67</v>
      </c>
      <c r="G65" s="23" t="s">
        <v>239</v>
      </c>
      <c r="H65" s="23" t="s">
        <v>240</v>
      </c>
      <c r="I65" s="107">
        <v>33470000</v>
      </c>
      <c r="J65" s="107"/>
      <c r="K65" s="107"/>
      <c r="L65" s="107"/>
      <c r="M65" s="107"/>
      <c r="N65" s="107">
        <v>33470000</v>
      </c>
      <c r="O65" s="107"/>
      <c r="P65" s="107"/>
      <c r="Q65" s="107"/>
      <c r="R65" s="107"/>
      <c r="S65" s="107"/>
      <c r="T65" s="107"/>
      <c r="U65" s="87"/>
      <c r="V65" s="107"/>
      <c r="W65" s="107"/>
    </row>
    <row r="66" ht="18.75" customHeight="1" spans="1:23">
      <c r="A66" s="30" t="s">
        <v>106</v>
      </c>
      <c r="B66" s="31"/>
      <c r="C66" s="31"/>
      <c r="D66" s="31"/>
      <c r="E66" s="31"/>
      <c r="F66" s="31"/>
      <c r="G66" s="31"/>
      <c r="H66" s="32"/>
      <c r="I66" s="107">
        <v>77974891.94</v>
      </c>
      <c r="J66" s="107">
        <v>7900000</v>
      </c>
      <c r="K66" s="107">
        <v>7900000</v>
      </c>
      <c r="L66" s="107"/>
      <c r="M66" s="107"/>
      <c r="N66" s="107">
        <v>68191639.94</v>
      </c>
      <c r="O66" s="107"/>
      <c r="P66" s="107"/>
      <c r="Q66" s="107"/>
      <c r="R66" s="107">
        <v>1883252</v>
      </c>
      <c r="S66" s="107"/>
      <c r="T66" s="107">
        <v>1281230</v>
      </c>
      <c r="U66" s="87"/>
      <c r="V66" s="107"/>
      <c r="W66" s="107">
        <v>602022</v>
      </c>
    </row>
  </sheetData>
  <mergeCells count="28">
    <mergeCell ref="A2:W2"/>
    <mergeCell ref="A3:I3"/>
    <mergeCell ref="J4:M4"/>
    <mergeCell ref="N4:P4"/>
    <mergeCell ref="R4:W4"/>
    <mergeCell ref="J5:K5"/>
    <mergeCell ref="A66:H6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9"/>
  <sheetViews>
    <sheetView showZeros="0" workbookViewId="0">
      <selection activeCell="A1" sqref="A1"/>
    </sheetView>
  </sheetViews>
  <sheetFormatPr defaultColWidth="9.14159292035398" defaultRowHeight="12" customHeight="1"/>
  <cols>
    <col min="1" max="1" width="34.283185840708" customWidth="1"/>
    <col min="2" max="2" width="29" customWidth="1"/>
    <col min="3" max="3" width="17.1681415929204" customWidth="1"/>
    <col min="4" max="4" width="21.0353982300885" customWidth="1"/>
    <col min="5" max="5" width="23.5752212389381" customWidth="1"/>
    <col min="6" max="6" width="11.283185840708" customWidth="1"/>
    <col min="7" max="7" width="10.3097345132743" customWidth="1"/>
    <col min="8" max="8" width="9.30973451327434" customWidth="1"/>
    <col min="9" max="9" width="13.4247787610619" customWidth="1"/>
    <col min="10" max="10" width="27.4513274336283" customWidth="1"/>
  </cols>
  <sheetData>
    <row r="1" customHeight="1" spans="10:10">
      <c r="J1" s="51" t="s">
        <v>285</v>
      </c>
    </row>
    <row r="2" ht="28.5" customHeight="1" spans="1:10">
      <c r="A2" s="42" t="s">
        <v>286</v>
      </c>
      <c r="B2" s="27"/>
      <c r="C2" s="27"/>
      <c r="D2" s="27"/>
      <c r="E2" s="27"/>
      <c r="F2" s="43"/>
      <c r="G2" s="27"/>
      <c r="H2" s="43"/>
      <c r="I2" s="43"/>
      <c r="J2" s="27"/>
    </row>
    <row r="3" ht="15" customHeight="1" spans="1:1">
      <c r="A3" s="4" t="str">
        <f>"单位名称："&amp;"云南特殊教育职业学院"</f>
        <v>单位名称：云南特殊教育职业学院</v>
      </c>
    </row>
    <row r="4" ht="14.25" customHeight="1" spans="1:10">
      <c r="A4" s="44" t="s">
        <v>287</v>
      </c>
      <c r="B4" s="44" t="s">
        <v>288</v>
      </c>
      <c r="C4" s="44" t="s">
        <v>289</v>
      </c>
      <c r="D4" s="44" t="s">
        <v>290</v>
      </c>
      <c r="E4" s="44" t="s">
        <v>291</v>
      </c>
      <c r="F4" s="45" t="s">
        <v>292</v>
      </c>
      <c r="G4" s="44" t="s">
        <v>293</v>
      </c>
      <c r="H4" s="45" t="s">
        <v>294</v>
      </c>
      <c r="I4" s="45" t="s">
        <v>295</v>
      </c>
      <c r="J4" s="44" t="s">
        <v>296</v>
      </c>
    </row>
    <row r="5" ht="14.25" customHeight="1" spans="1:10">
      <c r="A5" s="44">
        <v>1</v>
      </c>
      <c r="B5" s="44">
        <v>2</v>
      </c>
      <c r="C5" s="44">
        <v>3</v>
      </c>
      <c r="D5" s="44">
        <v>4</v>
      </c>
      <c r="E5" s="44">
        <v>5</v>
      </c>
      <c r="F5" s="45">
        <v>6</v>
      </c>
      <c r="G5" s="44">
        <v>7</v>
      </c>
      <c r="H5" s="45">
        <v>8</v>
      </c>
      <c r="I5" s="45">
        <v>9</v>
      </c>
      <c r="J5" s="44">
        <v>10</v>
      </c>
    </row>
    <row r="6" ht="15" customHeight="1" spans="1:10">
      <c r="A6" s="46" t="s">
        <v>46</v>
      </c>
      <c r="B6" s="47"/>
      <c r="C6" s="47"/>
      <c r="D6" s="47"/>
      <c r="E6" s="48"/>
      <c r="F6" s="49"/>
      <c r="G6" s="48"/>
      <c r="H6" s="49"/>
      <c r="I6" s="49"/>
      <c r="J6" s="48"/>
    </row>
    <row r="7" ht="33.75" customHeight="1" spans="1:10">
      <c r="A7" s="102" t="s">
        <v>281</v>
      </c>
      <c r="B7" s="50" t="s">
        <v>297</v>
      </c>
      <c r="C7" s="50" t="s">
        <v>298</v>
      </c>
      <c r="D7" s="50" t="s">
        <v>299</v>
      </c>
      <c r="E7" s="46" t="s">
        <v>300</v>
      </c>
      <c r="F7" s="50" t="s">
        <v>301</v>
      </c>
      <c r="G7" s="46" t="s">
        <v>127</v>
      </c>
      <c r="H7" s="50" t="s">
        <v>302</v>
      </c>
      <c r="I7" s="50" t="s">
        <v>303</v>
      </c>
      <c r="J7" s="46" t="s">
        <v>304</v>
      </c>
    </row>
    <row r="8" ht="33.75" customHeight="1" spans="1:10">
      <c r="A8" s="102" t="s">
        <v>281</v>
      </c>
      <c r="B8" s="50" t="s">
        <v>297</v>
      </c>
      <c r="C8" s="50" t="s">
        <v>298</v>
      </c>
      <c r="D8" s="50" t="s">
        <v>299</v>
      </c>
      <c r="E8" s="46" t="s">
        <v>305</v>
      </c>
      <c r="F8" s="50" t="s">
        <v>306</v>
      </c>
      <c r="G8" s="46" t="s">
        <v>307</v>
      </c>
      <c r="H8" s="50" t="s">
        <v>302</v>
      </c>
      <c r="I8" s="50" t="s">
        <v>303</v>
      </c>
      <c r="J8" s="46" t="s">
        <v>308</v>
      </c>
    </row>
    <row r="9" ht="33.75" customHeight="1" spans="1:10">
      <c r="A9" s="102" t="s">
        <v>281</v>
      </c>
      <c r="B9" s="50" t="s">
        <v>297</v>
      </c>
      <c r="C9" s="50" t="s">
        <v>298</v>
      </c>
      <c r="D9" s="50" t="s">
        <v>299</v>
      </c>
      <c r="E9" s="46" t="s">
        <v>309</v>
      </c>
      <c r="F9" s="50" t="s">
        <v>306</v>
      </c>
      <c r="G9" s="46" t="s">
        <v>307</v>
      </c>
      <c r="H9" s="50" t="s">
        <v>310</v>
      </c>
      <c r="I9" s="50" t="s">
        <v>303</v>
      </c>
      <c r="J9" s="46" t="s">
        <v>311</v>
      </c>
    </row>
    <row r="10" ht="33.75" customHeight="1" spans="1:10">
      <c r="A10" s="102" t="s">
        <v>281</v>
      </c>
      <c r="B10" s="50" t="s">
        <v>297</v>
      </c>
      <c r="C10" s="50" t="s">
        <v>298</v>
      </c>
      <c r="D10" s="50" t="s">
        <v>299</v>
      </c>
      <c r="E10" s="46" t="s">
        <v>312</v>
      </c>
      <c r="F10" s="50" t="s">
        <v>306</v>
      </c>
      <c r="G10" s="46" t="s">
        <v>313</v>
      </c>
      <c r="H10" s="50" t="s">
        <v>314</v>
      </c>
      <c r="I10" s="50" t="s">
        <v>303</v>
      </c>
      <c r="J10" s="46" t="s">
        <v>315</v>
      </c>
    </row>
    <row r="11" ht="33.75" customHeight="1" spans="1:10">
      <c r="A11" s="102" t="s">
        <v>281</v>
      </c>
      <c r="B11" s="50" t="s">
        <v>297</v>
      </c>
      <c r="C11" s="50" t="s">
        <v>298</v>
      </c>
      <c r="D11" s="50" t="s">
        <v>316</v>
      </c>
      <c r="E11" s="46" t="s">
        <v>317</v>
      </c>
      <c r="F11" s="50" t="s">
        <v>306</v>
      </c>
      <c r="G11" s="46" t="s">
        <v>318</v>
      </c>
      <c r="H11" s="50" t="s">
        <v>319</v>
      </c>
      <c r="I11" s="50" t="s">
        <v>303</v>
      </c>
      <c r="J11" s="46" t="s">
        <v>320</v>
      </c>
    </row>
    <row r="12" ht="33.75" customHeight="1" spans="1:10">
      <c r="A12" s="102" t="s">
        <v>281</v>
      </c>
      <c r="B12" s="50" t="s">
        <v>297</v>
      </c>
      <c r="C12" s="50" t="s">
        <v>321</v>
      </c>
      <c r="D12" s="50" t="s">
        <v>322</v>
      </c>
      <c r="E12" s="46" t="s">
        <v>323</v>
      </c>
      <c r="F12" s="50" t="s">
        <v>306</v>
      </c>
      <c r="G12" s="46" t="s">
        <v>324</v>
      </c>
      <c r="H12" s="50" t="s">
        <v>314</v>
      </c>
      <c r="I12" s="50" t="s">
        <v>325</v>
      </c>
      <c r="J12" s="46" t="s">
        <v>326</v>
      </c>
    </row>
    <row r="13" ht="33.75" customHeight="1" spans="1:10">
      <c r="A13" s="102" t="s">
        <v>281</v>
      </c>
      <c r="B13" s="50" t="s">
        <v>297</v>
      </c>
      <c r="C13" s="50" t="s">
        <v>327</v>
      </c>
      <c r="D13" s="50" t="s">
        <v>328</v>
      </c>
      <c r="E13" s="46" t="s">
        <v>329</v>
      </c>
      <c r="F13" s="50" t="s">
        <v>301</v>
      </c>
      <c r="G13" s="46" t="s">
        <v>330</v>
      </c>
      <c r="H13" s="50" t="s">
        <v>319</v>
      </c>
      <c r="I13" s="50" t="s">
        <v>303</v>
      </c>
      <c r="J13" s="46" t="s">
        <v>331</v>
      </c>
    </row>
    <row r="14" ht="33.75" customHeight="1" spans="1:10">
      <c r="A14" s="102" t="s">
        <v>276</v>
      </c>
      <c r="B14" s="50" t="s">
        <v>332</v>
      </c>
      <c r="C14" s="50" t="s">
        <v>298</v>
      </c>
      <c r="D14" s="50" t="s">
        <v>299</v>
      </c>
      <c r="E14" s="46" t="s">
        <v>333</v>
      </c>
      <c r="F14" s="50" t="s">
        <v>301</v>
      </c>
      <c r="G14" s="46" t="s">
        <v>124</v>
      </c>
      <c r="H14" s="50" t="s">
        <v>334</v>
      </c>
      <c r="I14" s="50" t="s">
        <v>303</v>
      </c>
      <c r="J14" s="46" t="s">
        <v>335</v>
      </c>
    </row>
    <row r="15" ht="33.75" customHeight="1" spans="1:10">
      <c r="A15" s="102" t="s">
        <v>276</v>
      </c>
      <c r="B15" s="50" t="s">
        <v>332</v>
      </c>
      <c r="C15" s="50" t="s">
        <v>298</v>
      </c>
      <c r="D15" s="50" t="s">
        <v>299</v>
      </c>
      <c r="E15" s="46" t="s">
        <v>336</v>
      </c>
      <c r="F15" s="50" t="s">
        <v>301</v>
      </c>
      <c r="G15" s="46" t="s">
        <v>318</v>
      </c>
      <c r="H15" s="50" t="s">
        <v>337</v>
      </c>
      <c r="I15" s="50" t="s">
        <v>303</v>
      </c>
      <c r="J15" s="46" t="s">
        <v>338</v>
      </c>
    </row>
    <row r="16" ht="33.75" customHeight="1" spans="1:10">
      <c r="A16" s="102" t="s">
        <v>276</v>
      </c>
      <c r="B16" s="50" t="s">
        <v>332</v>
      </c>
      <c r="C16" s="50" t="s">
        <v>298</v>
      </c>
      <c r="D16" s="50" t="s">
        <v>339</v>
      </c>
      <c r="E16" s="46" t="s">
        <v>340</v>
      </c>
      <c r="F16" s="50" t="s">
        <v>301</v>
      </c>
      <c r="G16" s="46" t="s">
        <v>341</v>
      </c>
      <c r="H16" s="50" t="s">
        <v>319</v>
      </c>
      <c r="I16" s="50" t="s">
        <v>303</v>
      </c>
      <c r="J16" s="46" t="s">
        <v>342</v>
      </c>
    </row>
    <row r="17" ht="33.75" customHeight="1" spans="1:10">
      <c r="A17" s="102" t="s">
        <v>276</v>
      </c>
      <c r="B17" s="50" t="s">
        <v>332</v>
      </c>
      <c r="C17" s="50" t="s">
        <v>298</v>
      </c>
      <c r="D17" s="50" t="s">
        <v>339</v>
      </c>
      <c r="E17" s="46" t="s">
        <v>343</v>
      </c>
      <c r="F17" s="50" t="s">
        <v>301</v>
      </c>
      <c r="G17" s="46" t="s">
        <v>341</v>
      </c>
      <c r="H17" s="50" t="s">
        <v>319</v>
      </c>
      <c r="I17" s="50" t="s">
        <v>303</v>
      </c>
      <c r="J17" s="46" t="s">
        <v>344</v>
      </c>
    </row>
    <row r="18" ht="33.75" customHeight="1" spans="1:10">
      <c r="A18" s="102" t="s">
        <v>276</v>
      </c>
      <c r="B18" s="50" t="s">
        <v>332</v>
      </c>
      <c r="C18" s="50" t="s">
        <v>298</v>
      </c>
      <c r="D18" s="50" t="s">
        <v>345</v>
      </c>
      <c r="E18" s="46" t="s">
        <v>346</v>
      </c>
      <c r="F18" s="50" t="s">
        <v>306</v>
      </c>
      <c r="G18" s="46" t="s">
        <v>347</v>
      </c>
      <c r="H18" s="50" t="s">
        <v>348</v>
      </c>
      <c r="I18" s="50" t="s">
        <v>303</v>
      </c>
      <c r="J18" s="46" t="s">
        <v>349</v>
      </c>
    </row>
    <row r="19" ht="33.75" customHeight="1" spans="1:10">
      <c r="A19" s="102" t="s">
        <v>276</v>
      </c>
      <c r="B19" s="50" t="s">
        <v>332</v>
      </c>
      <c r="C19" s="50" t="s">
        <v>298</v>
      </c>
      <c r="D19" s="50" t="s">
        <v>345</v>
      </c>
      <c r="E19" s="46" t="s">
        <v>350</v>
      </c>
      <c r="F19" s="50" t="s">
        <v>306</v>
      </c>
      <c r="G19" s="46" t="s">
        <v>351</v>
      </c>
      <c r="H19" s="50" t="s">
        <v>348</v>
      </c>
      <c r="I19" s="50" t="s">
        <v>303</v>
      </c>
      <c r="J19" s="46" t="s">
        <v>352</v>
      </c>
    </row>
    <row r="20" ht="33.75" customHeight="1" spans="1:10">
      <c r="A20" s="102" t="s">
        <v>276</v>
      </c>
      <c r="B20" s="50" t="s">
        <v>332</v>
      </c>
      <c r="C20" s="50" t="s">
        <v>321</v>
      </c>
      <c r="D20" s="50" t="s">
        <v>353</v>
      </c>
      <c r="E20" s="46" t="s">
        <v>354</v>
      </c>
      <c r="F20" s="50" t="s">
        <v>306</v>
      </c>
      <c r="G20" s="46" t="s">
        <v>355</v>
      </c>
      <c r="H20" s="50"/>
      <c r="I20" s="50" t="s">
        <v>325</v>
      </c>
      <c r="J20" s="46" t="s">
        <v>356</v>
      </c>
    </row>
    <row r="21" ht="33.75" customHeight="1" spans="1:10">
      <c r="A21" s="102" t="s">
        <v>276</v>
      </c>
      <c r="B21" s="50" t="s">
        <v>332</v>
      </c>
      <c r="C21" s="50" t="s">
        <v>327</v>
      </c>
      <c r="D21" s="50" t="s">
        <v>328</v>
      </c>
      <c r="E21" s="46" t="s">
        <v>357</v>
      </c>
      <c r="F21" s="50" t="s">
        <v>301</v>
      </c>
      <c r="G21" s="46" t="s">
        <v>330</v>
      </c>
      <c r="H21" s="50" t="s">
        <v>319</v>
      </c>
      <c r="I21" s="50" t="s">
        <v>325</v>
      </c>
      <c r="J21" s="46" t="s">
        <v>358</v>
      </c>
    </row>
    <row r="22" ht="33.75" customHeight="1" spans="1:10">
      <c r="A22" s="102" t="s">
        <v>246</v>
      </c>
      <c r="B22" s="50" t="s">
        <v>359</v>
      </c>
      <c r="C22" s="50" t="s">
        <v>298</v>
      </c>
      <c r="D22" s="50" t="s">
        <v>299</v>
      </c>
      <c r="E22" s="46" t="s">
        <v>360</v>
      </c>
      <c r="F22" s="50" t="s">
        <v>301</v>
      </c>
      <c r="G22" s="46" t="s">
        <v>126</v>
      </c>
      <c r="H22" s="50" t="s">
        <v>361</v>
      </c>
      <c r="I22" s="50" t="s">
        <v>303</v>
      </c>
      <c r="J22" s="46" t="s">
        <v>362</v>
      </c>
    </row>
    <row r="23" ht="33.75" customHeight="1" spans="1:10">
      <c r="A23" s="102" t="s">
        <v>246</v>
      </c>
      <c r="B23" s="50" t="s">
        <v>359</v>
      </c>
      <c r="C23" s="50" t="s">
        <v>298</v>
      </c>
      <c r="D23" s="50" t="s">
        <v>299</v>
      </c>
      <c r="E23" s="46" t="s">
        <v>363</v>
      </c>
      <c r="F23" s="50" t="s">
        <v>301</v>
      </c>
      <c r="G23" s="46" t="s">
        <v>364</v>
      </c>
      <c r="H23" s="50" t="s">
        <v>365</v>
      </c>
      <c r="I23" s="50" t="s">
        <v>303</v>
      </c>
      <c r="J23" s="46" t="s">
        <v>366</v>
      </c>
    </row>
    <row r="24" ht="33.75" customHeight="1" spans="1:10">
      <c r="A24" s="102" t="s">
        <v>246</v>
      </c>
      <c r="B24" s="50" t="s">
        <v>359</v>
      </c>
      <c r="C24" s="50" t="s">
        <v>298</v>
      </c>
      <c r="D24" s="50" t="s">
        <v>316</v>
      </c>
      <c r="E24" s="46" t="s">
        <v>367</v>
      </c>
      <c r="F24" s="50" t="s">
        <v>306</v>
      </c>
      <c r="G24" s="46" t="s">
        <v>368</v>
      </c>
      <c r="H24" s="50" t="s">
        <v>319</v>
      </c>
      <c r="I24" s="50" t="s">
        <v>303</v>
      </c>
      <c r="J24" s="46" t="s">
        <v>369</v>
      </c>
    </row>
    <row r="25" ht="33.75" customHeight="1" spans="1:10">
      <c r="A25" s="102" t="s">
        <v>246</v>
      </c>
      <c r="B25" s="50" t="s">
        <v>359</v>
      </c>
      <c r="C25" s="50" t="s">
        <v>321</v>
      </c>
      <c r="D25" s="50" t="s">
        <v>322</v>
      </c>
      <c r="E25" s="46" t="s">
        <v>370</v>
      </c>
      <c r="F25" s="50" t="s">
        <v>306</v>
      </c>
      <c r="G25" s="46" t="s">
        <v>371</v>
      </c>
      <c r="H25" s="50" t="s">
        <v>372</v>
      </c>
      <c r="I25" s="50" t="s">
        <v>325</v>
      </c>
      <c r="J25" s="46" t="s">
        <v>373</v>
      </c>
    </row>
    <row r="26" ht="33.75" customHeight="1" spans="1:10">
      <c r="A26" s="102" t="s">
        <v>246</v>
      </c>
      <c r="B26" s="50" t="s">
        <v>359</v>
      </c>
      <c r="C26" s="50" t="s">
        <v>327</v>
      </c>
      <c r="D26" s="50" t="s">
        <v>328</v>
      </c>
      <c r="E26" s="46" t="s">
        <v>374</v>
      </c>
      <c r="F26" s="50" t="s">
        <v>301</v>
      </c>
      <c r="G26" s="46" t="s">
        <v>375</v>
      </c>
      <c r="H26" s="50" t="s">
        <v>319</v>
      </c>
      <c r="I26" s="50" t="s">
        <v>303</v>
      </c>
      <c r="J26" s="46" t="s">
        <v>376</v>
      </c>
    </row>
    <row r="27" ht="33.75" customHeight="1" spans="1:10">
      <c r="A27" s="102" t="s">
        <v>258</v>
      </c>
      <c r="B27" s="50" t="s">
        <v>377</v>
      </c>
      <c r="C27" s="50" t="s">
        <v>298</v>
      </c>
      <c r="D27" s="50" t="s">
        <v>299</v>
      </c>
      <c r="E27" s="46" t="s">
        <v>378</v>
      </c>
      <c r="F27" s="50" t="s">
        <v>301</v>
      </c>
      <c r="G27" s="46" t="s">
        <v>379</v>
      </c>
      <c r="H27" s="50" t="s">
        <v>314</v>
      </c>
      <c r="I27" s="50" t="s">
        <v>303</v>
      </c>
      <c r="J27" s="46" t="s">
        <v>380</v>
      </c>
    </row>
    <row r="28" ht="33.75" customHeight="1" spans="1:10">
      <c r="A28" s="102" t="s">
        <v>258</v>
      </c>
      <c r="B28" s="50" t="s">
        <v>377</v>
      </c>
      <c r="C28" s="50" t="s">
        <v>298</v>
      </c>
      <c r="D28" s="50" t="s">
        <v>299</v>
      </c>
      <c r="E28" s="46" t="s">
        <v>381</v>
      </c>
      <c r="F28" s="50" t="s">
        <v>301</v>
      </c>
      <c r="G28" s="46" t="s">
        <v>382</v>
      </c>
      <c r="H28" s="50" t="s">
        <v>314</v>
      </c>
      <c r="I28" s="50" t="s">
        <v>303</v>
      </c>
      <c r="J28" s="46" t="s">
        <v>383</v>
      </c>
    </row>
    <row r="29" ht="33.75" customHeight="1" spans="1:10">
      <c r="A29" s="102" t="s">
        <v>258</v>
      </c>
      <c r="B29" s="50" t="s">
        <v>377</v>
      </c>
      <c r="C29" s="50" t="s">
        <v>298</v>
      </c>
      <c r="D29" s="50" t="s">
        <v>299</v>
      </c>
      <c r="E29" s="46" t="s">
        <v>384</v>
      </c>
      <c r="F29" s="50" t="s">
        <v>385</v>
      </c>
      <c r="G29" s="46" t="s">
        <v>386</v>
      </c>
      <c r="H29" s="50" t="s">
        <v>387</v>
      </c>
      <c r="I29" s="50" t="s">
        <v>303</v>
      </c>
      <c r="J29" s="46" t="s">
        <v>388</v>
      </c>
    </row>
    <row r="30" ht="33.75" customHeight="1" spans="1:10">
      <c r="A30" s="102" t="s">
        <v>258</v>
      </c>
      <c r="B30" s="50" t="s">
        <v>377</v>
      </c>
      <c r="C30" s="50" t="s">
        <v>298</v>
      </c>
      <c r="D30" s="50" t="s">
        <v>299</v>
      </c>
      <c r="E30" s="46" t="s">
        <v>389</v>
      </c>
      <c r="F30" s="50" t="s">
        <v>301</v>
      </c>
      <c r="G30" s="46" t="s">
        <v>390</v>
      </c>
      <c r="H30" s="50" t="s">
        <v>319</v>
      </c>
      <c r="I30" s="50" t="s">
        <v>303</v>
      </c>
      <c r="J30" s="46" t="s">
        <v>391</v>
      </c>
    </row>
    <row r="31" ht="33.75" customHeight="1" spans="1:10">
      <c r="A31" s="102" t="s">
        <v>258</v>
      </c>
      <c r="B31" s="50" t="s">
        <v>377</v>
      </c>
      <c r="C31" s="50" t="s">
        <v>298</v>
      </c>
      <c r="D31" s="50" t="s">
        <v>299</v>
      </c>
      <c r="E31" s="46" t="s">
        <v>392</v>
      </c>
      <c r="F31" s="50" t="s">
        <v>301</v>
      </c>
      <c r="G31" s="46" t="s">
        <v>318</v>
      </c>
      <c r="H31" s="50" t="s">
        <v>319</v>
      </c>
      <c r="I31" s="50" t="s">
        <v>303</v>
      </c>
      <c r="J31" s="46" t="s">
        <v>393</v>
      </c>
    </row>
    <row r="32" ht="33.75" customHeight="1" spans="1:10">
      <c r="A32" s="102" t="s">
        <v>258</v>
      </c>
      <c r="B32" s="50" t="s">
        <v>377</v>
      </c>
      <c r="C32" s="50" t="s">
        <v>298</v>
      </c>
      <c r="D32" s="50" t="s">
        <v>316</v>
      </c>
      <c r="E32" s="46" t="s">
        <v>394</v>
      </c>
      <c r="F32" s="50" t="s">
        <v>395</v>
      </c>
      <c r="G32" s="46" t="s">
        <v>127</v>
      </c>
      <c r="H32" s="50" t="s">
        <v>396</v>
      </c>
      <c r="I32" s="50" t="s">
        <v>303</v>
      </c>
      <c r="J32" s="46" t="s">
        <v>397</v>
      </c>
    </row>
    <row r="33" ht="33.75" customHeight="1" spans="1:10">
      <c r="A33" s="102" t="s">
        <v>258</v>
      </c>
      <c r="B33" s="50" t="s">
        <v>377</v>
      </c>
      <c r="C33" s="50" t="s">
        <v>298</v>
      </c>
      <c r="D33" s="50" t="s">
        <v>316</v>
      </c>
      <c r="E33" s="46" t="s">
        <v>398</v>
      </c>
      <c r="F33" s="50" t="s">
        <v>306</v>
      </c>
      <c r="G33" s="46" t="s">
        <v>318</v>
      </c>
      <c r="H33" s="50" t="s">
        <v>319</v>
      </c>
      <c r="I33" s="50" t="s">
        <v>303</v>
      </c>
      <c r="J33" s="46" t="s">
        <v>399</v>
      </c>
    </row>
    <row r="34" ht="33.75" customHeight="1" spans="1:10">
      <c r="A34" s="102" t="s">
        <v>258</v>
      </c>
      <c r="B34" s="50" t="s">
        <v>377</v>
      </c>
      <c r="C34" s="50" t="s">
        <v>321</v>
      </c>
      <c r="D34" s="50" t="s">
        <v>322</v>
      </c>
      <c r="E34" s="46" t="s">
        <v>400</v>
      </c>
      <c r="F34" s="50" t="s">
        <v>301</v>
      </c>
      <c r="G34" s="46" t="s">
        <v>330</v>
      </c>
      <c r="H34" s="50" t="s">
        <v>319</v>
      </c>
      <c r="I34" s="50" t="s">
        <v>325</v>
      </c>
      <c r="J34" s="46" t="s">
        <v>401</v>
      </c>
    </row>
    <row r="35" ht="33.75" customHeight="1" spans="1:10">
      <c r="A35" s="102" t="s">
        <v>258</v>
      </c>
      <c r="B35" s="50" t="s">
        <v>377</v>
      </c>
      <c r="C35" s="50" t="s">
        <v>321</v>
      </c>
      <c r="D35" s="50" t="s">
        <v>322</v>
      </c>
      <c r="E35" s="46" t="s">
        <v>402</v>
      </c>
      <c r="F35" s="50" t="s">
        <v>306</v>
      </c>
      <c r="G35" s="46" t="s">
        <v>403</v>
      </c>
      <c r="H35" s="50" t="s">
        <v>314</v>
      </c>
      <c r="I35" s="50" t="s">
        <v>325</v>
      </c>
      <c r="J35" s="46" t="s">
        <v>404</v>
      </c>
    </row>
    <row r="36" ht="33.75" customHeight="1" spans="1:10">
      <c r="A36" s="102" t="s">
        <v>258</v>
      </c>
      <c r="B36" s="50" t="s">
        <v>377</v>
      </c>
      <c r="C36" s="50" t="s">
        <v>327</v>
      </c>
      <c r="D36" s="50" t="s">
        <v>328</v>
      </c>
      <c r="E36" s="46" t="s">
        <v>405</v>
      </c>
      <c r="F36" s="50" t="s">
        <v>301</v>
      </c>
      <c r="G36" s="46" t="s">
        <v>330</v>
      </c>
      <c r="H36" s="50" t="s">
        <v>319</v>
      </c>
      <c r="I36" s="50" t="s">
        <v>303</v>
      </c>
      <c r="J36" s="46" t="s">
        <v>406</v>
      </c>
    </row>
    <row r="37" ht="33.75" customHeight="1" spans="1:10">
      <c r="A37" s="102" t="s">
        <v>221</v>
      </c>
      <c r="B37" s="50" t="s">
        <v>407</v>
      </c>
      <c r="C37" s="50" t="s">
        <v>298</v>
      </c>
      <c r="D37" s="50" t="s">
        <v>299</v>
      </c>
      <c r="E37" s="46" t="s">
        <v>408</v>
      </c>
      <c r="F37" s="50" t="s">
        <v>306</v>
      </c>
      <c r="G37" s="46" t="s">
        <v>409</v>
      </c>
      <c r="H37" s="50" t="s">
        <v>314</v>
      </c>
      <c r="I37" s="50" t="s">
        <v>303</v>
      </c>
      <c r="J37" s="46" t="s">
        <v>410</v>
      </c>
    </row>
    <row r="38" ht="33.75" customHeight="1" spans="1:10">
      <c r="A38" s="102" t="s">
        <v>221</v>
      </c>
      <c r="B38" s="50" t="s">
        <v>407</v>
      </c>
      <c r="C38" s="50" t="s">
        <v>321</v>
      </c>
      <c r="D38" s="50" t="s">
        <v>322</v>
      </c>
      <c r="E38" s="46" t="s">
        <v>402</v>
      </c>
      <c r="F38" s="50" t="s">
        <v>306</v>
      </c>
      <c r="G38" s="46" t="s">
        <v>403</v>
      </c>
      <c r="H38" s="50" t="s">
        <v>314</v>
      </c>
      <c r="I38" s="50" t="s">
        <v>325</v>
      </c>
      <c r="J38" s="46" t="s">
        <v>411</v>
      </c>
    </row>
    <row r="39" ht="33.75" customHeight="1" spans="1:10">
      <c r="A39" s="102" t="s">
        <v>221</v>
      </c>
      <c r="B39" s="50" t="s">
        <v>407</v>
      </c>
      <c r="C39" s="50" t="s">
        <v>327</v>
      </c>
      <c r="D39" s="50" t="s">
        <v>328</v>
      </c>
      <c r="E39" s="46" t="s">
        <v>412</v>
      </c>
      <c r="F39" s="50" t="s">
        <v>301</v>
      </c>
      <c r="G39" s="46" t="s">
        <v>375</v>
      </c>
      <c r="H39" s="50" t="s">
        <v>319</v>
      </c>
      <c r="I39" s="50" t="s">
        <v>303</v>
      </c>
      <c r="J39" s="46" t="s">
        <v>413</v>
      </c>
    </row>
  </sheetData>
  <mergeCells count="12">
    <mergeCell ref="A2:J2"/>
    <mergeCell ref="A3:H3"/>
    <mergeCell ref="A7:A13"/>
    <mergeCell ref="A14:A21"/>
    <mergeCell ref="A22:A26"/>
    <mergeCell ref="A27:A36"/>
    <mergeCell ref="A37:A39"/>
    <mergeCell ref="B7:B13"/>
    <mergeCell ref="B14:B21"/>
    <mergeCell ref="B22:B26"/>
    <mergeCell ref="B27:B36"/>
    <mergeCell ref="B37:B3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WPS_1602393548</cp:lastModifiedBy>
  <dcterms:created xsi:type="dcterms:W3CDTF">2025-02-14T08:56:25Z</dcterms:created>
  <dcterms:modified xsi:type="dcterms:W3CDTF">2025-02-14T09:53:31Z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D476E35EE76C4EAC8E3F07964ED0969C_13</vt:lpwstr>
  </property>
  <property fmtid="{D5CDD505-2E9C-101B-9397-08002B2CF9AE}" pid="3" name="KSOProductBuildVer">
    <vt:lpwstr>2052-12.1.0.19770</vt:lpwstr>
  </property>
</Properties>
</file>